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385" windowWidth="14505" windowHeight="3945" firstSheet="3" activeTab="6"/>
  </bookViews>
  <sheets>
    <sheet name="ПР.№1 ДОХОДЫ 2016" sheetId="1" r:id="rId1"/>
    <sheet name="ПР.№ 2 ВЕД. РАСХОДЫ 2016" sheetId="2" r:id="rId2"/>
    <sheet name="ПР.№ 3 РАСПРЕД.Б.А.2016" sheetId="3" r:id="rId3"/>
    <sheet name="Прил.4 по раз.,подразд." sheetId="4" r:id="rId4"/>
    <sheet name="ДЕФИЦ(прил.5)" sheetId="5" r:id="rId5"/>
    <sheet name="Прил.6 гл.адм.Источн фин." sheetId="6" r:id="rId6"/>
    <sheet name="Прил.7" sheetId="7" r:id="rId7"/>
  </sheets>
  <definedNames/>
  <calcPr fullCalcOnLoad="1"/>
</workbook>
</file>

<file path=xl/sharedStrings.xml><?xml version="1.0" encoding="utf-8"?>
<sst xmlns="http://schemas.openxmlformats.org/spreadsheetml/2006/main" count="1415" uniqueCount="721">
  <si>
    <t>7.4.</t>
  </si>
  <si>
    <t>Прочие поступления от денежных взысканий(штрафов) и иных сумм в возмещение ущерба</t>
  </si>
  <si>
    <t>8.</t>
  </si>
  <si>
    <t>ПРОЧИЕ НЕНАЛОГОВЫЕ ДОХОДЫ</t>
  </si>
  <si>
    <t>8.1.</t>
  </si>
  <si>
    <t>Невыясненные поступления</t>
  </si>
  <si>
    <t>8.1.1</t>
  </si>
  <si>
    <t>8.2.</t>
  </si>
  <si>
    <t>Прочие неналоговые доходы</t>
  </si>
  <si>
    <t>8.2.1</t>
  </si>
  <si>
    <t>II.</t>
  </si>
  <si>
    <t>БЕЗВОЗМЕЗДНЫЕ ПОСТУПЛЕНИЯ</t>
  </si>
  <si>
    <t>ПРОЧИЕ 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</si>
  <si>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</si>
  <si>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</si>
  <si>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</si>
  <si>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</si>
  <si>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</si>
  <si>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</si>
  <si>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</si>
  <si>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10600000000000000</t>
  </si>
  <si>
    <t>10601010030000110</t>
  </si>
  <si>
    <t>11100000000000000</t>
  </si>
  <si>
    <t>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</si>
  <si>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</si>
  <si>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11107013030000120</t>
  </si>
  <si>
    <t>11300000000000000</t>
  </si>
  <si>
    <t>11400000000000000</t>
  </si>
  <si>
    <t>11404000000000420</t>
  </si>
  <si>
    <t>11404030030000420</t>
  </si>
  <si>
    <t>11600000000000000</t>
  </si>
  <si>
    <t>11606000010000140</t>
  </si>
  <si>
    <t>11618000000000140</t>
  </si>
  <si>
    <t>11618030030000140</t>
  </si>
  <si>
    <t>11621000000000140</t>
  </si>
  <si>
    <t>11621030030000140</t>
  </si>
  <si>
    <t>11690030030000140</t>
  </si>
  <si>
    <t>11690030030100140</t>
  </si>
  <si>
    <t>11690030030200140</t>
  </si>
  <si>
    <t>11700000000000000</t>
  </si>
  <si>
    <t>11701000000000180</t>
  </si>
  <si>
    <t>11701030030000180</t>
  </si>
  <si>
    <t>11705000000000180</t>
  </si>
  <si>
    <t>11705030030000180</t>
  </si>
  <si>
    <t>20000000000000000</t>
  </si>
  <si>
    <t>20202000000000151</t>
  </si>
  <si>
    <t xml:space="preserve">1.2. </t>
  </si>
  <si>
    <t>20203000000000151</t>
  </si>
  <si>
    <t>20700000000000180</t>
  </si>
  <si>
    <t>20703000030000180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</si>
  <si>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</si>
  <si>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</si>
  <si>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</si>
  <si>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</si>
  <si>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</si>
  <si>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</si>
  <si>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</si>
  <si>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</si>
  <si>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</si>
  <si>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</si>
  <si>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20203024030200151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</si>
  <si>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</si>
  <si>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20203027030000151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</si>
  <si>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</si>
  <si>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</si>
  <si>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 xml:space="preserve">3. </t>
  </si>
  <si>
    <t>20803000030000180</t>
  </si>
  <si>
    <t>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</si>
  <si>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11109000000000120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</si>
  <si>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</si>
  <si>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20200000000000000</t>
  </si>
  <si>
    <t>20202999030000151</t>
  </si>
  <si>
    <t>11109043030000120</t>
  </si>
  <si>
    <t>Субвенции бюджетам субъектов Российской Федерации  и муниципальных образований</t>
  </si>
  <si>
    <t>20203024030000151</t>
  </si>
  <si>
    <t>20203027030100151</t>
  </si>
  <si>
    <t>20203027030200151</t>
  </si>
  <si>
    <t>20201999000000151</t>
  </si>
  <si>
    <t xml:space="preserve">Прочие дотации </t>
  </si>
  <si>
    <t>20201999030000151</t>
  </si>
  <si>
    <t xml:space="preserve">1.3. </t>
  </si>
  <si>
    <t>5.1.1.</t>
  </si>
  <si>
    <t>2.1.1.1.</t>
  </si>
  <si>
    <t>№ п/п</t>
  </si>
  <si>
    <t>1.</t>
  </si>
  <si>
    <t>2.</t>
  </si>
  <si>
    <t>3.</t>
  </si>
  <si>
    <t>6.</t>
  </si>
  <si>
    <t>7.</t>
  </si>
  <si>
    <t>4.1.3.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</si>
  <si>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</si>
  <si>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</si>
  <si>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</si>
  <si>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</si>
  <si>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</si>
  <si>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</si>
  <si>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</si>
  <si>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</si>
  <si>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</si>
  <si>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</si>
  <si>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</si>
  <si>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</si>
  <si>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</si>
  <si>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</si>
  <si>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</si>
  <si>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</si>
  <si>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</si>
  <si>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</si>
  <si>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</si>
  <si>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</si>
  <si>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</si>
  <si>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7.2.</t>
  </si>
  <si>
    <t>7.2.1.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</si>
  <si>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</si>
  <si>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</si>
  <si>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</si>
  <si>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</si>
  <si>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</si>
  <si>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</si>
  <si>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</si>
  <si>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МОЛОДЕЖНАЯ ПОЛИТИКА И ОЗДОРОВЛЕНИЕ ДЕТЕЙ</t>
  </si>
  <si>
    <t>ОБЩЕГОСУДАРСТВЕННЫЕ ВОПРОСЫ</t>
  </si>
  <si>
    <t>0104</t>
  </si>
  <si>
    <t>1.3.</t>
  </si>
  <si>
    <t>ДРУГИЕ ОБЩЕГОСУДАРСТВЕННЫЕ ВОПРОСЫ</t>
  </si>
  <si>
    <t>1.3.1.</t>
  </si>
  <si>
    <t>1.3.2.</t>
  </si>
  <si>
    <t xml:space="preserve">Культура </t>
  </si>
  <si>
    <t>1004</t>
  </si>
  <si>
    <t>1.3.1.1.</t>
  </si>
  <si>
    <t>1.3.2.1.</t>
  </si>
  <si>
    <t>0102</t>
  </si>
  <si>
    <t>1.3.1.2.</t>
  </si>
  <si>
    <t>4.2.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</si>
  <si>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</si>
  <si>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</si>
  <si>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</si>
  <si>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</si>
  <si>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</si>
  <si>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</si>
  <si>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</si>
  <si>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</si>
  <si>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</si>
  <si>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 xml:space="preserve">2. </t>
  </si>
  <si>
    <t>НАЛОГИ НА ИМУЩЕСТВО</t>
  </si>
  <si>
    <t>2.1</t>
  </si>
  <si>
    <t>ДОХОДЫ ОТ ИСПОЛЬЗОВАНИЯ ИМУЩЕСТВА, НАХОДЯЩЕГОСЯ В ГОСУДАРСТВЕННОЙ И МУНИЦИПАЛЬНОЙ СОБСТВЕННОСТИ</t>
  </si>
  <si>
    <t>4.1.1</t>
  </si>
  <si>
    <t>4.2.1.</t>
  </si>
  <si>
    <t>ДОХОДЫ ОТ ПРОДАЖИ МАТЕРИАЛЬНЫХ И НЕМАТЕРИАЛЬНЫХ АКТИВОВ</t>
  </si>
  <si>
    <t>Доходы от продажи нематериальных активов</t>
  </si>
  <si>
    <t>ШТРАФЫ,САНКЦИИ,ВОЗМЕЩЕНИЕ УЩЕРБА</t>
  </si>
  <si>
    <t>Денежные взыскания(штрафы) за нарушение бюджетного законодательства Российской Федерации</t>
  </si>
  <si>
    <t>7.3.</t>
  </si>
  <si>
    <t>7.3.1.</t>
  </si>
  <si>
    <t>6.1.1</t>
  </si>
  <si>
    <t>1.5.</t>
  </si>
  <si>
    <t>0113</t>
  </si>
  <si>
    <t>1.5.1.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</si>
  <si>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</si>
  <si>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</si>
  <si>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</si>
  <si>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</si>
  <si>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10501012010000110</t>
  </si>
  <si>
    <t>1.1.2.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</si>
  <si>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</si>
  <si>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</si>
  <si>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10501022010000110</t>
  </si>
  <si>
    <t>10502020020000110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</si>
  <si>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</si>
  <si>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11633000000000140</t>
  </si>
  <si>
    <t>7.5.1.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</si>
  <si>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</si>
  <si>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</si>
  <si>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</si>
  <si>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</si>
  <si>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</si>
  <si>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182, 188</t>
  </si>
  <si>
    <t>188, 322, 415, 416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</si>
  <si>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</si>
  <si>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</si>
  <si>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</si>
  <si>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</si>
  <si>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</si>
  <si>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</si>
  <si>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</si>
  <si>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11633030030000140</t>
  </si>
  <si>
    <t>7.5.</t>
  </si>
  <si>
    <t>7.5.1.1.</t>
  </si>
  <si>
    <t>7.5.1.2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</si>
  <si>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</si>
  <si>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</si>
  <si>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1.1.1</t>
  </si>
  <si>
    <t>1.1.3.</t>
  </si>
  <si>
    <t>1.1.4.</t>
  </si>
  <si>
    <t xml:space="preserve">Сумма </t>
  </si>
  <si>
    <t>главного администратора</t>
  </si>
  <si>
    <t>доходов  бюджета МО МО № 78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</si>
  <si>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</si>
  <si>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</si>
  <si>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</si>
  <si>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</si>
  <si>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</si>
  <si>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</si>
  <si>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</si>
  <si>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</si>
  <si>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УСЛУГ(РАБОТ) И КОМПЕНСАЦИИ ЗАТРАТ ГОСУДАРСТВА</t>
  </si>
  <si>
    <t>11302000000000130</t>
  </si>
  <si>
    <t>Доходы от компенсации затрат государства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</si>
  <si>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</si>
  <si>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</si>
  <si>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11302993030100130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</si>
  <si>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</si>
  <si>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</si>
  <si>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7.1.1</t>
  </si>
  <si>
    <t>7.1.2</t>
  </si>
  <si>
    <t>7.5.1.1.1</t>
  </si>
  <si>
    <t>806</t>
  </si>
  <si>
    <t>7.5.1.1.2</t>
  </si>
  <si>
    <t>807</t>
  </si>
  <si>
    <t>7.5.1.1.3</t>
  </si>
  <si>
    <t>863</t>
  </si>
  <si>
    <t>7.5.1.1.4</t>
  </si>
  <si>
    <t>Субсидии бюджетам субъектов Российской Федерации и муниципальных образований (межбюджетные субсидии)</t>
  </si>
  <si>
    <t>1.2.1.1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</si>
  <si>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</si>
  <si>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</si>
  <si>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</si>
  <si>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</si>
  <si>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4.1.3.1.</t>
  </si>
  <si>
    <t>5.2.</t>
  </si>
  <si>
    <t>5.2.1.</t>
  </si>
  <si>
    <t>5.2.1.1</t>
  </si>
  <si>
    <t>НАЦИОНАЛЬНАЯ ЭКОНОМИКА</t>
  </si>
  <si>
    <t>0401</t>
  </si>
  <si>
    <t>ВСЕГО  РАСХОДОВ</t>
  </si>
  <si>
    <t>2.1.1.2.</t>
  </si>
  <si>
    <t>1.4.</t>
  </si>
  <si>
    <t>1.4.1.</t>
  </si>
  <si>
    <t>ОБЩЕЭКОНОМИЧЕСКИЕ ВОПРОСЫ</t>
  </si>
  <si>
    <t>5.2.1.2</t>
  </si>
  <si>
    <t>Доходы от оказания платных услуг(работ)</t>
  </si>
  <si>
    <t>11301000000000130</t>
  </si>
  <si>
    <t>5.1.1</t>
  </si>
  <si>
    <t>11301993030000130</t>
  </si>
  <si>
    <t>0705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</si>
  <si>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</si>
  <si>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</si>
  <si>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</si>
  <si>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</si>
  <si>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</si>
  <si>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</si>
  <si>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ДРУГИЕ ВОПРОСЫ В ОБЛАСТИ ОБРАЗОВАНИЯ</t>
  </si>
  <si>
    <t>0709</t>
  </si>
  <si>
    <t>8.1.1.</t>
  </si>
  <si>
    <t>8.1.1.1</t>
  </si>
  <si>
    <t>9.</t>
  </si>
  <si>
    <t>9.1.1.1</t>
  </si>
  <si>
    <t>Приложение  3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</si>
  <si>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</si>
  <si>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</si>
  <si>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</si>
  <si>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</si>
  <si>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</si>
  <si>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</si>
  <si>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</si>
  <si>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</si>
  <si>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1.3.1.1</t>
  </si>
  <si>
    <t>1.3.2.1</t>
  </si>
  <si>
    <t>1.3.2.2</t>
  </si>
  <si>
    <t>1.3.2.3</t>
  </si>
  <si>
    <t>2.1.1.1</t>
  </si>
  <si>
    <t>1.4.1.1</t>
  </si>
  <si>
    <t>1.5.1.1</t>
  </si>
  <si>
    <t>2.1.2.</t>
  </si>
  <si>
    <t>09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</si>
  <si>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</si>
  <si>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</si>
  <si>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</si>
  <si>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</si>
  <si>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</si>
  <si>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</si>
  <si>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</si>
  <si>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</si>
  <si>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НАЛОГОВЫЕ И НЕНАЛОГОВЫЕ ДОХОДЫ</t>
  </si>
  <si>
    <t>100</t>
  </si>
  <si>
    <t>200</t>
  </si>
  <si>
    <t>800</t>
  </si>
  <si>
    <t>300</t>
  </si>
  <si>
    <t>Социальное обеспечение и иные  выплаты населению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</si>
  <si>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</si>
  <si>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</si>
  <si>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</si>
  <si>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</si>
  <si>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</si>
  <si>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</si>
  <si>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Резервный фонд местной администрации</t>
  </si>
  <si>
    <t>Закупка товаров, работ, услуг для государственных (муниципальных) нужд</t>
  </si>
  <si>
    <t>0300</t>
  </si>
  <si>
    <t>Муниципальная программа "Проведение подготовки и обучения неработающего населения способам защиты и действиям в условиях ЧС"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</si>
  <si>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</si>
  <si>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</si>
  <si>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</si>
  <si>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</si>
  <si>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</si>
  <si>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</si>
  <si>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</si>
  <si>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</si>
  <si>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</si>
  <si>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"Участие в мероприятиях по охране окружающей среды в границах муниципального образования"</t>
  </si>
  <si>
    <t>0700</t>
  </si>
  <si>
    <t>Муниципальная программа "Военно-патриотическое воспитание молодежи"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</si>
  <si>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образования"</t>
  </si>
  <si>
    <t>Муниципальная программа " Участие в деятельности по профилактике наркомании и табакокурения на территории муниципального образования"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</si>
  <si>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</si>
  <si>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</si>
  <si>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</si>
  <si>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Муниципальная программа  "Реализация муниципальной социальной программы  - поздравления юбиляров"</t>
  </si>
  <si>
    <t>Муниципальная программа "Организация и проведение мероприятий по сохранению и развитию местных традиций и обрядов"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</si>
  <si>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</si>
  <si>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</si>
  <si>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</si>
  <si>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</si>
  <si>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</si>
  <si>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Муниципальная программа "Расходы для создания условий для развития на территории муниципального образования массовой физической культуры и спорта</t>
  </si>
  <si>
    <t>1.1.1.1.1.</t>
  </si>
  <si>
    <t>1.1.2.1.</t>
  </si>
  <si>
    <t>1.1.2.1.1</t>
  </si>
  <si>
    <t>1.1.2.2.</t>
  </si>
  <si>
    <t>2.1.1.1.1.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</si>
  <si>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</si>
  <si>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</si>
  <si>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Расходы на содержание и обеспечение деятельности местной администрации по решению вопросов местного значения</t>
  </si>
  <si>
    <t>2.1.1.3.</t>
  </si>
  <si>
    <t>2.1.1.2.1.</t>
  </si>
  <si>
    <t>2.1.1.2.2.</t>
  </si>
  <si>
    <t>2.1.1.2.3.</t>
  </si>
  <si>
    <t>2.1.1.3.1.</t>
  </si>
  <si>
    <t>2.1.2.1.1</t>
  </si>
  <si>
    <t>2.1.3.</t>
  </si>
  <si>
    <t>2.1.3.1</t>
  </si>
  <si>
    <t>2.1.3.1.1</t>
  </si>
  <si>
    <t>2.2.</t>
  </si>
  <si>
    <t>2.2.1</t>
  </si>
  <si>
    <t>2.2.1.1</t>
  </si>
  <si>
    <t>2.2.1.1.1</t>
  </si>
  <si>
    <t>2.3.</t>
  </si>
  <si>
    <t>2.4.</t>
  </si>
  <si>
    <t>2.5.</t>
  </si>
  <si>
    <t>2.6.</t>
  </si>
  <si>
    <t>2.7.</t>
  </si>
  <si>
    <t>2.8.</t>
  </si>
  <si>
    <t>2.8.1.</t>
  </si>
  <si>
    <t>2.8.2.</t>
  </si>
  <si>
    <t>2.9.</t>
  </si>
  <si>
    <t>2.9.1</t>
  </si>
  <si>
    <t>2.9.1.1</t>
  </si>
  <si>
    <t>2.9.1.1.1</t>
  </si>
  <si>
    <t>2.8.2.1.</t>
  </si>
  <si>
    <t>2.8.2.2.</t>
  </si>
  <si>
    <t>2.8.2.2.1</t>
  </si>
  <si>
    <t>2.8.2.1.1</t>
  </si>
  <si>
    <t>2.8.1.1.</t>
  </si>
  <si>
    <t>2.8.1.1.1</t>
  </si>
  <si>
    <t>2.7.1.</t>
  </si>
  <si>
    <t>2.7.1.1.</t>
  </si>
  <si>
    <t>2.7.1.1.1</t>
  </si>
  <si>
    <t>2.7.1.2.</t>
  </si>
  <si>
    <t>2.7.1.2.1</t>
  </si>
  <si>
    <t>2.7.1.3.</t>
  </si>
  <si>
    <t>2.7.1.3.1</t>
  </si>
  <si>
    <t>2.3.1.</t>
  </si>
  <si>
    <t>2.3.1.1.</t>
  </si>
  <si>
    <t>2.3.1.1.1.</t>
  </si>
  <si>
    <t>2.4.1.</t>
  </si>
  <si>
    <t>2.4.1.1.</t>
  </si>
  <si>
    <t>2.4.1.1.1.</t>
  </si>
  <si>
    <t>2.4.1.2.</t>
  </si>
  <si>
    <t>2.4.1.2.1.</t>
  </si>
  <si>
    <t>2.4.1.3.</t>
  </si>
  <si>
    <t>2.4.1.3.1.</t>
  </si>
  <si>
    <t>2.5.1.</t>
  </si>
  <si>
    <t>2.5.1.1.</t>
  </si>
  <si>
    <t>2.5.1.1.1.</t>
  </si>
  <si>
    <t>2.6.1.</t>
  </si>
  <si>
    <t>2.6.1.1.</t>
  </si>
  <si>
    <t>2.6.1.1.1.</t>
  </si>
  <si>
    <t>2.6.2.</t>
  </si>
  <si>
    <t>2.6.2.1.</t>
  </si>
  <si>
    <t>2.6.2.1.1</t>
  </si>
  <si>
    <t>2.6.2.1.2</t>
  </si>
  <si>
    <t>2.6.2.1.3</t>
  </si>
  <si>
    <t>2.6.2.2.</t>
  </si>
  <si>
    <t>2.6.2.2.1</t>
  </si>
  <si>
    <t>2.6.2.3.</t>
  </si>
  <si>
    <t>2.6.2.3.1</t>
  </si>
  <si>
    <t>2.6.2.4.</t>
  </si>
  <si>
    <t>2.6.2.4.1</t>
  </si>
  <si>
    <t>2.6.3.</t>
  </si>
  <si>
    <t>2.6.3.1.</t>
  </si>
  <si>
    <t>2.6.3.1.1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</si>
  <si>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на территории муниципального образования"</t>
  </si>
  <si>
    <t>Социальное обеспечение  и иные выплаты населению</t>
  </si>
  <si>
    <t xml:space="preserve">       03</t>
  </si>
  <si>
    <t>1.3.1</t>
  </si>
  <si>
    <t>1.3.2</t>
  </si>
  <si>
    <t>1.3.3</t>
  </si>
  <si>
    <t>1.3.3.1</t>
  </si>
  <si>
    <t xml:space="preserve">       04</t>
  </si>
  <si>
    <t xml:space="preserve">         13</t>
  </si>
  <si>
    <t xml:space="preserve">        09</t>
  </si>
  <si>
    <t>3.1.1.1.</t>
  </si>
  <si>
    <t>5.1.1.1.</t>
  </si>
  <si>
    <t>6.1.1.1.</t>
  </si>
  <si>
    <t>6.2.</t>
  </si>
  <si>
    <t>6.2.1.</t>
  </si>
  <si>
    <t>6.2.1.1</t>
  </si>
  <si>
    <t>6.2.1.2</t>
  </si>
  <si>
    <t>6.2.1.3</t>
  </si>
  <si>
    <t>6.2.2.</t>
  </si>
  <si>
    <t>6.2.2.1</t>
  </si>
  <si>
    <t>6.2.3.</t>
  </si>
  <si>
    <t>6.2.3.1</t>
  </si>
  <si>
    <t>6.2.4.</t>
  </si>
  <si>
    <t>6.2.4.1</t>
  </si>
  <si>
    <t>7.1.2.</t>
  </si>
  <si>
    <t>7.1.2.1</t>
  </si>
  <si>
    <t>7.1.3.</t>
  </si>
  <si>
    <t>7.1.3.1</t>
  </si>
  <si>
    <t>2.1.1</t>
  </si>
  <si>
    <t>2.1.2</t>
  </si>
  <si>
    <t>9.1</t>
  </si>
  <si>
    <t>9.1.1</t>
  </si>
  <si>
    <t>8.2.2.1</t>
  </si>
  <si>
    <t>8.2.2.</t>
  </si>
  <si>
    <t>8.2.1.1</t>
  </si>
  <si>
    <t>8.2.1.</t>
  </si>
  <si>
    <t>6.3.1.1</t>
  </si>
  <si>
    <t>6.3.1.</t>
  </si>
  <si>
    <t>6.3.</t>
  </si>
  <si>
    <t>06</t>
  </si>
  <si>
    <t xml:space="preserve">Сумма          </t>
  </si>
  <si>
    <t>(тыс.руб.)</t>
  </si>
  <si>
    <t xml:space="preserve">                              Распределение бюджетных ассигнований</t>
  </si>
  <si>
    <t>Местного бюджета Муниципального образования муниципальный округ № 78</t>
  </si>
  <si>
    <t xml:space="preserve">                               </t>
  </si>
  <si>
    <t xml:space="preserve">                                </t>
  </si>
  <si>
    <t>Код вида расходов</t>
  </si>
  <si>
    <t>Муниципального Совета</t>
  </si>
  <si>
    <t>по разделам, подразделам, целевым статьям  и группам видов расходов</t>
  </si>
  <si>
    <t>10504030020000110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</si>
  <si>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</si>
  <si>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</si>
  <si>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</si>
  <si>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</si>
  <si>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</si>
  <si>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</si>
  <si>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</si>
  <si>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 xml:space="preserve">Невыясненные поступления,зачисляемые 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</si>
  <si>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</si>
  <si>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Прочие субсидии бюджетам внутригородских муниципальных образований городов федерального значения </t>
  </si>
  <si>
    <t xml:space="preserve">Перечисления 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</t>
  </si>
  <si>
    <t>2.2.1.2</t>
  </si>
  <si>
    <t>2.2.1.2.1</t>
  </si>
  <si>
    <t>Муниципальная программа "Расходы для создания условий для развития на территории муниципального образования массовой физической культуры и спорта"</t>
  </si>
  <si>
    <t>6.1.2</t>
  </si>
  <si>
    <t>11402033030000410</t>
  </si>
  <si>
    <t>Доходы от реализации иного имущества, находящегося в муниципальной собственнности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</si>
  <si>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Муниципальная программа "Организация временного трудоустройства несовершенолетних в возрасте от 14 до 18 лет в свободное от учебы время" </t>
  </si>
  <si>
    <t xml:space="preserve">  Муниципальная программа  "Организация и проведение досуговых мероприятий для жителей муниципального образования"</t>
  </si>
  <si>
    <t>1202</t>
  </si>
  <si>
    <t>Муниципальная программа "Выпуск и распространение газеты "Ваш муниципальный", опубликование муниципальных правовых актов, иной информации"</t>
  </si>
  <si>
    <t>СРЕДСТВА МАССОВОЙ ИНФОРМАЦИИ</t>
  </si>
  <si>
    <t>1200</t>
  </si>
  <si>
    <t>Периодическая печать и издательства</t>
  </si>
  <si>
    <t>2.10.</t>
  </si>
  <si>
    <t>2.10.1</t>
  </si>
  <si>
    <t>2.10.1.1</t>
  </si>
  <si>
    <t>2.10.1.1.1</t>
  </si>
  <si>
    <t>10.</t>
  </si>
  <si>
    <t>10.1</t>
  </si>
  <si>
    <t>10.1.1</t>
  </si>
  <si>
    <t>10.1.1.1</t>
  </si>
  <si>
    <t xml:space="preserve">                                            Муниципального Совета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</si>
  <si>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</si>
  <si>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</si>
  <si>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на 2016 год</t>
  </si>
  <si>
    <t xml:space="preserve">  Муниципальная программа "Содействие развитию малого бизнеса на территории муниципального образования" </t>
  </si>
  <si>
    <t>2.1.3.2</t>
  </si>
  <si>
    <t>2.1.3.2.1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</si>
  <si>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</si>
  <si>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</si>
  <si>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</si>
  <si>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</si>
  <si>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</si>
  <si>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</si>
  <si>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</si>
  <si>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</si>
  <si>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</si>
  <si>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</si>
  <si>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</si>
  <si>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</si>
  <si>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</si>
  <si>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</si>
  <si>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</si>
  <si>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</si>
  <si>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</si>
  <si>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</si>
  <si>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</si>
  <si>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</si>
  <si>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</si>
  <si>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</si>
  <si>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</si>
  <si>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</si>
  <si>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</si>
  <si>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</si>
  <si>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</si>
  <si>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ИТОГО:</t>
  </si>
  <si>
    <t>Приложение  4</t>
  </si>
  <si>
    <t>9.1.</t>
  </si>
  <si>
    <t>10.1.</t>
  </si>
  <si>
    <t>Средства массовой информации</t>
  </si>
  <si>
    <t>1.5.2.</t>
  </si>
  <si>
    <t>1.5.2.1</t>
  </si>
  <si>
    <t xml:space="preserve">                      Распределение расходов местного бюджета </t>
  </si>
  <si>
    <t>2.6.2.5.</t>
  </si>
  <si>
    <t>2.6.2.5.1</t>
  </si>
  <si>
    <t>2.6.2.6.</t>
  </si>
  <si>
    <t>2.6.2.6.1</t>
  </si>
  <si>
    <t>2.3.1.2.</t>
  </si>
  <si>
    <t>2.3.1.2.1.</t>
  </si>
  <si>
    <t>6.2.5.</t>
  </si>
  <si>
    <t>6.2.5.1</t>
  </si>
  <si>
    <t>6.2.6.</t>
  </si>
  <si>
    <t>6.2.6.1</t>
  </si>
  <si>
    <t>3.1.2.</t>
  </si>
  <si>
    <t>3.1.2.1.</t>
  </si>
  <si>
    <t>Муниципальная программа "Осуществление защиты прав потребителей"</t>
  </si>
  <si>
    <t xml:space="preserve">                                                      на  2016 год</t>
  </si>
  <si>
    <t xml:space="preserve"> ( тыс. руб.)</t>
  </si>
  <si>
    <t>Код</t>
  </si>
  <si>
    <t>Наименование</t>
  </si>
  <si>
    <t>Сумма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</si>
  <si>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</si>
  <si>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</si>
  <si>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</si>
  <si>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</si>
  <si>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Увеличение  прочих остатков средств  бюджетов</t>
  </si>
  <si>
    <t>Увеличение  прочих остатков денежных средств  бюджетов</t>
  </si>
  <si>
    <t>Уменьшение остатков средств бюджетов</t>
  </si>
  <si>
    <t>Уменьшение  прочих остатков средств  бюджетов</t>
  </si>
  <si>
    <t>Уменьшение прочих остатков денежных средств  бюджетов</t>
  </si>
  <si>
    <t>Перечень главных администраторов источников финансирования</t>
  </si>
  <si>
    <t xml:space="preserve">                  муниципальный округ № 78</t>
  </si>
  <si>
    <t xml:space="preserve">                  Код бюджетной классификации Российской Федерации</t>
  </si>
  <si>
    <t>Главного администратора</t>
  </si>
  <si>
    <t>Источников финансирования дефицита бюджета МО МО № 78</t>
  </si>
  <si>
    <t>Местная администрация МО МО № 78</t>
  </si>
  <si>
    <t>Изменение остатков средств на счетах по учету средств бюджетов</t>
  </si>
  <si>
    <t xml:space="preserve">Изменение прочих остатков денежных средств бюджетов внутригородских муниципальных образований городов федерального значения </t>
  </si>
  <si>
    <t>Приложение  6</t>
  </si>
  <si>
    <t>Код  гл. адм.</t>
  </si>
  <si>
    <t>Код бюджетной классификации</t>
  </si>
  <si>
    <t>Наименование поступления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</si>
  <si>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</si>
  <si>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</si>
  <si>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</si>
  <si>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</si>
  <si>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</si>
  <si>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Прочие неналоговые доходы бюджетов внутригородских муниципальных образований городов федерального значения</t>
  </si>
  <si>
    <t xml:space="preserve">Прочие дотации бюджетам внутригородских муниципальных образований городов федерального значения </t>
  </si>
  <si>
    <t xml:space="preserve">Прочие субсидии бюджетам  внутригородских муниципальных образований городов федерального значения </t>
  </si>
  <si>
    <t>202 03024 03 0100 151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</si>
  <si>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</si>
  <si>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</si>
  <si>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</si>
  <si>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</si>
  <si>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</si>
  <si>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</si>
  <si>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</si>
  <si>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Муниципального Совета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</si>
  <si>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внутригородских муниципальных образований городов федерального значения</t>
  </si>
  <si>
    <t>7.4.1.</t>
  </si>
  <si>
    <t>806-808, 815,820, 824,825, 863</t>
  </si>
  <si>
    <t>808,815, 820,824, 825,828</t>
  </si>
  <si>
    <t xml:space="preserve">                                            Приложение  1</t>
  </si>
  <si>
    <t xml:space="preserve">                                                                     Приложение  7</t>
  </si>
  <si>
    <t>1.2.3.</t>
  </si>
  <si>
    <t>1.2.3.1.</t>
  </si>
  <si>
    <t>1.2.3.2.</t>
  </si>
  <si>
    <t>1.2.3.3.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</si>
  <si>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</si>
  <si>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</si>
  <si>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</si>
  <si>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</si>
  <si>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</si>
  <si>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1.1.2.3.2.</t>
  </si>
  <si>
    <t>1.1.2.3.3.</t>
  </si>
  <si>
    <t>1.1.2.4.</t>
  </si>
  <si>
    <t>1.1.2.4.1</t>
  </si>
  <si>
    <t>0020100010</t>
  </si>
  <si>
    <t>0020200020</t>
  </si>
  <si>
    <t>0020300020</t>
  </si>
  <si>
    <t>0020400020</t>
  </si>
  <si>
    <t>0700000060</t>
  </si>
  <si>
    <t>7950000250</t>
  </si>
  <si>
    <t>4280000180</t>
  </si>
  <si>
    <t>4310000460</t>
  </si>
  <si>
    <t>5050000230</t>
  </si>
  <si>
    <t>7950000240</t>
  </si>
  <si>
    <t>7950500120</t>
  </si>
  <si>
    <t>795050120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</si>
  <si>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образования"</t>
  </si>
  <si>
    <t>Муниципальная программа    "Организация и проведение досуговых мероприятий для жителей муниципального образования"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</si>
  <si>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</si>
  <si>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Денежные взыскания 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значения)</t>
  </si>
  <si>
    <t xml:space="preserve">  Муниципальная программа "Организация временного трудоустройства несовершеннолетних в возрасте от 14 до 18 лет в свободное от учебы время"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</si>
  <si>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</si>
  <si>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</si>
  <si>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2.1.1.4.</t>
  </si>
  <si>
    <t>2.1.1.4.1.</t>
  </si>
  <si>
    <t>2.1.1.4.1.1</t>
  </si>
  <si>
    <t xml:space="preserve">                                                                               на 2016 год</t>
  </si>
  <si>
    <t>202 01999 03 00 0000 151</t>
  </si>
  <si>
    <t>202 02999 03 00 0000 151</t>
  </si>
  <si>
    <t>202 03024 03 00 0100 151</t>
  </si>
  <si>
    <t>10 00 00 00 00 00 0000 000</t>
  </si>
  <si>
    <t>111 07013 03  0000 120</t>
  </si>
  <si>
    <t>111 09043 03  0000 120</t>
  </si>
  <si>
    <t>113 01993 03   0000130</t>
  </si>
  <si>
    <t>113 02993 03  0200 130</t>
  </si>
  <si>
    <t>114 02033 03  0000 410</t>
  </si>
  <si>
    <t>114 04030 03  0000 420</t>
  </si>
  <si>
    <t>117 01030 03  0000 180</t>
  </si>
  <si>
    <t>1170503003  0000 100</t>
  </si>
  <si>
    <t>202 03027 03  0100 151</t>
  </si>
  <si>
    <t>202 03027 03  0200 151</t>
  </si>
  <si>
    <t xml:space="preserve">207 03000 03  0000 180 </t>
  </si>
  <si>
    <t>208 03000 03  0000 180</t>
  </si>
  <si>
    <t xml:space="preserve"> 01 05 00 00 00  0000 000</t>
  </si>
  <si>
    <t xml:space="preserve"> 01 05 02 01 03  0000 000</t>
  </si>
  <si>
    <t>000 01 05 00 00 00  0000 000</t>
  </si>
  <si>
    <t>000 01 05 00 00 00  0000 600</t>
  </si>
  <si>
    <t>000 01 00 00 00  0000 000</t>
  </si>
  <si>
    <t>000 01 05 02 00 00  0000 500</t>
  </si>
  <si>
    <t>000 01 05 02 01 00  0000 510</t>
  </si>
  <si>
    <t>978 01 05 02 01 03  0000 510</t>
  </si>
  <si>
    <t>000 01 05 02 00 00  0000 600</t>
  </si>
  <si>
    <t>000 01 05 02 01 00  0000 610</t>
  </si>
  <si>
    <t>0020500440</t>
  </si>
  <si>
    <t>0020600030</t>
  </si>
  <si>
    <t>0020700040</t>
  </si>
  <si>
    <t>7950100070</t>
  </si>
  <si>
    <t>7950200070</t>
  </si>
  <si>
    <t>7950300090</t>
  </si>
  <si>
    <t>7950400520</t>
  </si>
  <si>
    <t>7950600120</t>
  </si>
  <si>
    <t>7950700130</t>
  </si>
  <si>
    <t>7950800150</t>
  </si>
  <si>
    <t>7950900160</t>
  </si>
  <si>
    <t>7951000170</t>
  </si>
  <si>
    <t>7951100190</t>
  </si>
  <si>
    <t>7951200490</t>
  </si>
  <si>
    <t>7951300510</t>
  </si>
  <si>
    <t>7951400530</t>
  </si>
  <si>
    <t>7951500560</t>
  </si>
  <si>
    <t>7951600560</t>
  </si>
  <si>
    <t>7951700200</t>
  </si>
  <si>
    <t>7951800210</t>
  </si>
  <si>
    <t>7951900320</t>
  </si>
  <si>
    <t>7952000240</t>
  </si>
  <si>
    <t>7952100250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</si>
  <si>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</si>
  <si>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1.3.4</t>
  </si>
  <si>
    <t>1.3.4.1</t>
  </si>
  <si>
    <t>1.3.4.2</t>
  </si>
  <si>
    <t>00209G0850</t>
  </si>
  <si>
    <t>51180G0860</t>
  </si>
  <si>
    <t>51180G0870</t>
  </si>
  <si>
    <t>09208G100</t>
  </si>
  <si>
    <t>09208G0100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</si>
  <si>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</si>
  <si>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</si>
  <si>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</si>
  <si>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Расходы на выполнение государственного  полномочия по составлению протоколов об административных правонарушениях за счет  субвенций из бюджета Санкт-Петербурга</t>
  </si>
  <si>
    <t xml:space="preserve">Прочие дотации  бюджетам внутригородских муниципальных образований городов федерального значения </t>
  </si>
  <si>
    <t>7.5.1.3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</si>
  <si>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</si>
  <si>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>116 0030 03  0300 140</t>
  </si>
  <si>
    <t>11690030030400140</t>
  </si>
  <si>
    <t xml:space="preserve">                                            от  __________ 2016 № ___ </t>
  </si>
  <si>
    <t>МО МО № 78</t>
  </si>
  <si>
    <t xml:space="preserve">местного бюджета Внутригородского  Муниципального образования Санкт-Петербурга </t>
  </si>
  <si>
    <t xml:space="preserve">      Ведомственная структура расходов</t>
  </si>
  <si>
    <t xml:space="preserve">                                          муниципальный округ № 78</t>
  </si>
  <si>
    <t xml:space="preserve">                                                       на 2016 год</t>
  </si>
  <si>
    <t>от ____________ 2016 № ___</t>
  </si>
  <si>
    <t>Приложение  5</t>
  </si>
  <si>
    <t>местного бюджета Внутригородского  Муниципального образования Санкт-Петербурга</t>
  </si>
  <si>
    <t xml:space="preserve">                   Внутригородского  Муниципального образования Санкт-Петербурга</t>
  </si>
  <si>
    <t xml:space="preserve">                                  Источники финансирования дефицита местного бюджета</t>
  </si>
  <si>
    <t xml:space="preserve">     муниципальный округ № 78</t>
  </si>
  <si>
    <t xml:space="preserve">     дефицита местного бюджета Внутригородского Муниципального образования</t>
  </si>
  <si>
    <t xml:space="preserve">                                                                     МО МО № 78</t>
  </si>
  <si>
    <t xml:space="preserve">                                                                     от ____________ 2016 № ___</t>
  </si>
  <si>
    <t xml:space="preserve">                       Перечень и коды главных администраторов доходов местного бюджета МО МО № 78</t>
  </si>
  <si>
    <t xml:space="preserve">                         и закрепленные за ними виды доходов  местного бюджета МО МО № 78 на 2016 год</t>
  </si>
  <si>
    <t>Местная администрация Внутригородского  Муниципального образования Санкт-Петербурга муниципальный округ № 78</t>
  </si>
  <si>
    <t xml:space="preserve">                                            к  проекту решения </t>
  </si>
  <si>
    <t>к проекту  решения</t>
  </si>
  <si>
    <t>к проекту решения</t>
  </si>
  <si>
    <t xml:space="preserve">                                                                     к проекту решения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</si>
  <si>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</si>
  <si>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</si>
  <si>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</si>
  <si>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 xml:space="preserve">                                    муниципальный округ № 78</t>
  </si>
  <si>
    <t xml:space="preserve">                                  на 2016 год</t>
  </si>
  <si>
    <t>Приложение  2</t>
  </si>
  <si>
    <t xml:space="preserve">            муниципальный округ № 78 по разделам, подразделам</t>
  </si>
  <si>
    <t xml:space="preserve">             на 2016 год</t>
  </si>
  <si>
    <t xml:space="preserve">                                            МО МО № 78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</si>
</sst>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00"/>
    <numFmt numFmtId="174" formatCode="0.0"/>
    <numFmt numFmtId="175" formatCode="#,##0.0_р_."/>
    <numFmt numFmtId="176" formatCode="0.0000000000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;[Red]0.0"/>
    <numFmt numFmtId="183" formatCode="0.00000"/>
  </numFmts>
  <fonts count="7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Black"/>
      <family val="2"/>
    </font>
    <font>
      <b/>
      <sz val="9"/>
      <name val="Arial Black"/>
      <family val="2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Black"/>
      <family val="2"/>
    </font>
    <font>
      <b/>
      <sz val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7" fillId="0" borderId="10" xfId="55" applyNumberFormat="1" applyFont="1" applyFill="1" applyBorder="1" applyAlignment="1">
      <alignment horizontal="center" vertical="center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9" fillId="0" borderId="0" xfId="54" applyFont="1" applyFill="1" applyAlignment="1">
      <alignment/>
      <protection/>
    </xf>
    <xf numFmtId="49" fontId="15" fillId="0" borderId="0" xfId="54" applyNumberFormat="1" applyFont="1" applyFill="1" applyBorder="1" applyAlignment="1">
      <alignment horizontal="left" vertical="center"/>
      <protection/>
    </xf>
    <xf numFmtId="49" fontId="14" fillId="0" borderId="0" xfId="54" applyNumberFormat="1" applyFont="1" applyFill="1" applyBorder="1" applyAlignment="1">
      <alignment horizontal="left" vertical="center" wrapText="1"/>
      <protection/>
    </xf>
    <xf numFmtId="49" fontId="14" fillId="0" borderId="0" xfId="54" applyNumberFormat="1" applyFont="1" applyFill="1" applyBorder="1" applyAlignment="1">
      <alignment horizontal="left" vertical="center"/>
      <protection/>
    </xf>
    <xf numFmtId="49" fontId="9" fillId="0" borderId="0" xfId="54" applyNumberFormat="1" applyFont="1" applyFill="1" applyAlignment="1">
      <alignment horizontal="left" vertical="center" wrapText="1"/>
      <protection/>
    </xf>
    <xf numFmtId="0" fontId="9" fillId="0" borderId="0" xfId="54" applyFont="1" applyFill="1" applyBorder="1" applyAlignment="1">
      <alignment/>
      <protection/>
    </xf>
    <xf numFmtId="49" fontId="16" fillId="0" borderId="0" xfId="54" applyNumberFormat="1" applyFont="1" applyFill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Border="1">
      <alignment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16" fillId="0" borderId="11" xfId="54" applyNumberFormat="1" applyFont="1" applyFill="1" applyBorder="1" applyAlignment="1">
      <alignment horizontal="center" vertical="center" wrapText="1"/>
      <protection/>
    </xf>
    <xf numFmtId="174" fontId="17" fillId="0" borderId="10" xfId="54" applyNumberFormat="1" applyFont="1" applyFill="1" applyBorder="1" applyAlignment="1">
      <alignment horizontal="center" vertical="center" wrapText="1"/>
      <protection/>
    </xf>
    <xf numFmtId="174" fontId="18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174" fontId="11" fillId="0" borderId="10" xfId="54" applyNumberFormat="1" applyFont="1" applyFill="1" applyBorder="1" applyAlignment="1">
      <alignment horizontal="center" vertical="center"/>
      <protection/>
    </xf>
    <xf numFmtId="174" fontId="11" fillId="0" borderId="0" xfId="54" applyNumberFormat="1" applyFont="1" applyFill="1" applyBorder="1" applyAlignment="1">
      <alignment horizontal="center" vertical="center" wrapText="1"/>
      <protection/>
    </xf>
    <xf numFmtId="174" fontId="16" fillId="0" borderId="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174" fontId="11" fillId="0" borderId="0" xfId="54" applyNumberFormat="1" applyFont="1" applyFill="1" applyBorder="1" applyAlignment="1">
      <alignment horizontal="center" vertical="center"/>
      <protection/>
    </xf>
    <xf numFmtId="174" fontId="16" fillId="0" borderId="0" xfId="54" applyNumberFormat="1" applyFont="1" applyFill="1" applyBorder="1" applyAlignment="1">
      <alignment horizontal="center" vertical="center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left" vertical="center" wrapText="1"/>
      <protection/>
    </xf>
    <xf numFmtId="174" fontId="21" fillId="0" borderId="10" xfId="54" applyNumberFormat="1" applyFont="1" applyFill="1" applyBorder="1" applyAlignment="1">
      <alignment horizontal="center" vertical="center"/>
      <protection/>
    </xf>
    <xf numFmtId="174" fontId="21" fillId="0" borderId="0" xfId="54" applyNumberFormat="1" applyFont="1" applyFill="1" applyBorder="1" applyAlignment="1">
      <alignment horizontal="center" vertical="center"/>
      <protection/>
    </xf>
    <xf numFmtId="174" fontId="11" fillId="0" borderId="10" xfId="54" applyNumberFormat="1" applyFont="1" applyFill="1" applyBorder="1" applyAlignment="1">
      <alignment horizontal="center" vertical="center" wrapText="1"/>
      <protection/>
    </xf>
    <xf numFmtId="174" fontId="1" fillId="0" borderId="0" xfId="54" applyNumberFormat="1" applyFont="1" applyFill="1" applyBorder="1" applyAlignment="1">
      <alignment horizontal="center" vertical="center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left" vertical="center" wrapText="1"/>
      <protection/>
    </xf>
    <xf numFmtId="174" fontId="16" fillId="0" borderId="10" xfId="54" applyNumberFormat="1" applyFont="1" applyFill="1" applyBorder="1" applyAlignment="1">
      <alignment horizontal="center" vertical="center" wrapText="1"/>
      <protection/>
    </xf>
    <xf numFmtId="174" fontId="9" fillId="0" borderId="0" xfId="54" applyNumberFormat="1" applyFont="1" applyFill="1" applyBorder="1" applyAlignment="1">
      <alignment horizontal="center" vertical="center"/>
      <protection/>
    </xf>
    <xf numFmtId="174" fontId="21" fillId="0" borderId="0" xfId="54" applyNumberFormat="1" applyFont="1" applyFill="1" applyBorder="1" applyAlignment="1">
      <alignment horizontal="center" vertical="center" wrapText="1"/>
      <protection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16" fillId="0" borderId="10" xfId="54" applyNumberFormat="1" applyFont="1" applyFill="1" applyBorder="1" applyAlignment="1">
      <alignment horizontal="left" vertical="center" wrapText="1"/>
      <protection/>
    </xf>
    <xf numFmtId="174" fontId="0" fillId="0" borderId="0" xfId="54" applyNumberFormat="1" applyFont="1" applyFill="1" applyBorder="1" applyAlignment="1">
      <alignment horizontal="center" vertical="center"/>
      <protection/>
    </xf>
    <xf numFmtId="0" fontId="2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9" fillId="0" borderId="11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174" fontId="21" fillId="0" borderId="10" xfId="54" applyNumberFormat="1" applyFont="1" applyFill="1" applyBorder="1" applyAlignment="1">
      <alignment horizontal="center" vertical="center" wrapText="1"/>
      <protection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49" fontId="11" fillId="0" borderId="13" xfId="54" applyNumberFormat="1" applyFont="1" applyFill="1" applyBorder="1" applyAlignment="1">
      <alignment horizontal="center" vertical="center" wrapText="1"/>
      <protection/>
    </xf>
    <xf numFmtId="174" fontId="11" fillId="0" borderId="12" xfId="54" applyNumberFormat="1" applyFont="1" applyFill="1" applyBorder="1" applyAlignment="1">
      <alignment horizontal="center" vertical="center" wrapText="1"/>
      <protection/>
    </xf>
    <xf numFmtId="174" fontId="16" fillId="0" borderId="14" xfId="54" applyNumberFormat="1" applyFont="1" applyFill="1" applyBorder="1" applyAlignment="1">
      <alignment horizontal="center" vertical="center" wrapText="1"/>
      <protection/>
    </xf>
    <xf numFmtId="174" fontId="11" fillId="0" borderId="14" xfId="54" applyNumberFormat="1" applyFont="1" applyFill="1" applyBorder="1" applyAlignment="1">
      <alignment horizontal="center" vertical="center" wrapText="1"/>
      <protection/>
    </xf>
    <xf numFmtId="174" fontId="0" fillId="0" borderId="0" xfId="54" applyNumberFormat="1">
      <alignment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>
      <alignment/>
      <protection/>
    </xf>
    <xf numFmtId="0" fontId="6" fillId="0" borderId="10" xfId="54" applyFont="1" applyFill="1" applyBorder="1" applyAlignment="1">
      <alignment horizontal="center" vertical="center"/>
      <protection/>
    </xf>
    <xf numFmtId="174" fontId="9" fillId="0" borderId="10" xfId="54" applyNumberFormat="1" applyFont="1" applyFill="1" applyBorder="1" applyAlignment="1">
      <alignment horizontal="center" vertical="center"/>
      <protection/>
    </xf>
    <xf numFmtId="174" fontId="0" fillId="0" borderId="10" xfId="54" applyNumberFormat="1" applyFont="1" applyFill="1" applyBorder="1" applyAlignment="1">
      <alignment horizontal="center" vertical="center"/>
      <protection/>
    </xf>
    <xf numFmtId="174" fontId="6" fillId="0" borderId="10" xfId="54" applyNumberFormat="1" applyFont="1" applyFill="1" applyBorder="1" applyAlignment="1">
      <alignment horizontal="center" vertical="center"/>
      <protection/>
    </xf>
    <xf numFmtId="0" fontId="21" fillId="0" borderId="10" xfId="54" applyNumberFormat="1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1" fillId="0" borderId="15" xfId="54" applyNumberFormat="1" applyFont="1" applyFill="1" applyBorder="1" applyAlignment="1">
      <alignment horizontal="left" vertical="top" wrapText="1"/>
      <protection/>
    </xf>
    <xf numFmtId="0" fontId="9" fillId="0" borderId="14" xfId="54" applyFont="1" applyFill="1" applyBorder="1">
      <alignment/>
      <protection/>
    </xf>
    <xf numFmtId="49" fontId="11" fillId="0" borderId="16" xfId="54" applyNumberFormat="1" applyFont="1" applyFill="1" applyBorder="1" applyAlignment="1">
      <alignment horizontal="center" vertical="center" wrapText="1"/>
      <protection/>
    </xf>
    <xf numFmtId="49" fontId="21" fillId="0" borderId="17" xfId="54" applyNumberFormat="1" applyFont="1" applyFill="1" applyBorder="1" applyAlignment="1">
      <alignment horizontal="center" vertical="center" wrapText="1"/>
      <protection/>
    </xf>
    <xf numFmtId="49" fontId="11" fillId="0" borderId="12" xfId="54" applyNumberFormat="1" applyFont="1" applyFill="1" applyBorder="1" applyAlignment="1">
      <alignment horizontal="left" vertical="center" wrapText="1"/>
      <protection/>
    </xf>
    <xf numFmtId="49" fontId="11" fillId="0" borderId="18" xfId="54" applyNumberFormat="1" applyFont="1" applyFill="1" applyBorder="1" applyAlignment="1">
      <alignment horizontal="center" vertical="center" wrapText="1"/>
      <protection/>
    </xf>
    <xf numFmtId="49" fontId="11" fillId="0" borderId="19" xfId="54" applyNumberFormat="1" applyFont="1" applyFill="1" applyBorder="1" applyAlignment="1">
      <alignment horizontal="center" vertical="center" wrapText="1"/>
      <protection/>
    </xf>
    <xf numFmtId="49" fontId="11" fillId="0" borderId="0" xfId="54" applyNumberFormat="1" applyFont="1" applyFill="1" applyBorder="1" applyAlignment="1">
      <alignment horizontal="left" vertical="center" wrapText="1"/>
      <protection/>
    </xf>
    <xf numFmtId="174" fontId="11" fillId="0" borderId="20" xfId="54" applyNumberFormat="1" applyFont="1" applyFill="1" applyBorder="1" applyAlignment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49" fontId="11" fillId="0" borderId="12" xfId="0" applyNumberFormat="1" applyFont="1" applyFill="1" applyBorder="1" applyAlignment="1">
      <alignment horizontal="center" wrapText="1"/>
    </xf>
    <xf numFmtId="0" fontId="0" fillId="0" borderId="14" xfId="54" applyFont="1" applyBorder="1" applyAlignment="1">
      <alignment horizontal="center"/>
      <protection/>
    </xf>
    <xf numFmtId="0" fontId="0" fillId="0" borderId="21" xfId="54" applyFont="1" applyBorder="1" applyAlignment="1">
      <alignment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6" xfId="54" applyFont="1" applyBorder="1">
      <alignment/>
      <protection/>
    </xf>
    <xf numFmtId="0" fontId="0" fillId="0" borderId="14" xfId="54" applyFont="1" applyBorder="1">
      <alignment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174" fontId="1" fillId="0" borderId="10" xfId="54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74" fontId="0" fillId="0" borderId="0" xfId="54" applyNumberFormat="1" applyFont="1">
      <alignment/>
      <protection/>
    </xf>
    <xf numFmtId="174" fontId="9" fillId="0" borderId="0" xfId="54" applyNumberFormat="1" applyFont="1" applyFill="1" applyBorder="1" applyAlignment="1">
      <alignment horizontal="center" vertical="center" wrapText="1"/>
      <protection/>
    </xf>
    <xf numFmtId="174" fontId="6" fillId="0" borderId="0" xfId="54" applyNumberFormat="1" applyFont="1" applyFill="1" applyBorder="1" applyAlignment="1">
      <alignment horizontal="center" vertical="center"/>
      <protection/>
    </xf>
    <xf numFmtId="174" fontId="1" fillId="0" borderId="0" xfId="54" applyNumberFormat="1" applyFont="1" applyBorder="1" applyAlignment="1">
      <alignment horizontal="center" vertical="center"/>
      <protection/>
    </xf>
    <xf numFmtId="174" fontId="2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174" fontId="1" fillId="0" borderId="0" xfId="54" applyNumberFormat="1" applyFont="1" applyAlignment="1">
      <alignment horizontal="center" vertical="center"/>
      <protection/>
    </xf>
    <xf numFmtId="174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174" fontId="0" fillId="0" borderId="10" xfId="53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16" fillId="0" borderId="10" xfId="54" applyNumberFormat="1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4" xfId="54" applyFont="1" applyFill="1" applyBorder="1" applyAlignment="1">
      <alignment horizontal="center" vertical="center"/>
      <protection/>
    </xf>
    <xf numFmtId="0" fontId="0" fillId="0" borderId="14" xfId="54" applyFont="1" applyFill="1" applyBorder="1">
      <alignment/>
      <protection/>
    </xf>
    <xf numFmtId="0" fontId="0" fillId="0" borderId="0" xfId="54" applyFont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174" fontId="1" fillId="0" borderId="10" xfId="56" applyNumberFormat="1" applyFont="1" applyFill="1" applyBorder="1" applyAlignment="1">
      <alignment horizontal="center" vertical="center" wrapText="1"/>
      <protection/>
    </xf>
    <xf numFmtId="174" fontId="4" fillId="0" borderId="0" xfId="56" applyNumberFormat="1" applyFont="1" applyFill="1" applyBorder="1" applyAlignment="1">
      <alignment horizontal="center" vertical="center"/>
      <protection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3" fillId="0" borderId="0" xfId="56" applyNumberFormat="1" applyFont="1" applyFill="1" applyBorder="1" applyAlignment="1">
      <alignment horizontal="center" vertical="center" wrapText="1"/>
      <protection/>
    </xf>
    <xf numFmtId="174" fontId="3" fillId="0" borderId="0" xfId="0" applyNumberFormat="1" applyFont="1" applyFill="1" applyBorder="1" applyAlignment="1">
      <alignment horizontal="center" vertical="center"/>
    </xf>
    <xf numFmtId="0" fontId="0" fillId="0" borderId="10" xfId="56" applyFont="1" applyFill="1" applyBorder="1">
      <alignment/>
      <protection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3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53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center"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49" fontId="14" fillId="0" borderId="0" xfId="54" applyNumberFormat="1" applyFont="1" applyFill="1" applyBorder="1" applyAlignment="1">
      <alignment horizontal="left" vertical="center"/>
      <protection/>
    </xf>
    <xf numFmtId="49" fontId="73" fillId="0" borderId="18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7" fontId="0" fillId="0" borderId="0" xfId="0" applyNumberFormat="1" applyFont="1" applyFill="1" applyAlignment="1">
      <alignment/>
    </xf>
    <xf numFmtId="174" fontId="9" fillId="0" borderId="10" xfId="54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Border="1" applyAlignment="1">
      <alignment horizontal="left" vertical="top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49" fontId="11" fillId="0" borderId="13" xfId="54" applyNumberFormat="1" applyFont="1" applyFill="1" applyBorder="1" applyAlignment="1">
      <alignment horizontal="center" vertical="center" wrapText="1"/>
      <protection/>
    </xf>
    <xf numFmtId="174" fontId="1" fillId="0" borderId="0" xfId="56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174" fontId="1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56" applyFont="1" applyFill="1" applyBorder="1">
      <alignment/>
      <protection/>
    </xf>
    <xf numFmtId="174" fontId="1" fillId="0" borderId="0" xfId="0" applyNumberFormat="1" applyFont="1" applyFill="1" applyBorder="1" applyAlignment="1">
      <alignment horizontal="center" vertical="center"/>
    </xf>
    <xf numFmtId="49" fontId="0" fillId="0" borderId="0" xfId="56" applyNumberFormat="1" applyFont="1" applyFill="1" applyBorder="1" applyAlignment="1">
      <alignment horizontal="left" vertical="center" wrapText="1"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4" fontId="74" fillId="0" borderId="18" xfId="0" applyNumberFormat="1" applyFont="1" applyBorder="1" applyAlignment="1">
      <alignment horizontal="center" vertical="center" wrapText="1"/>
    </xf>
    <xf numFmtId="174" fontId="0" fillId="0" borderId="10" xfId="56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49" fontId="0" fillId="0" borderId="0" xfId="53" applyNumberFormat="1" applyFont="1">
      <alignment/>
      <protection/>
    </xf>
    <xf numFmtId="0" fontId="0" fillId="0" borderId="0" xfId="53" applyFont="1" applyAlignment="1">
      <alignment horizontal="right"/>
      <protection/>
    </xf>
    <xf numFmtId="0" fontId="0" fillId="0" borderId="0" xfId="53">
      <alignment/>
      <protection/>
    </xf>
    <xf numFmtId="0" fontId="1" fillId="0" borderId="0" xfId="53" applyFont="1" applyFill="1">
      <alignment/>
      <protection/>
    </xf>
    <xf numFmtId="0" fontId="3" fillId="0" borderId="0" xfId="53" applyFont="1" applyAlignment="1">
      <alignment horizontal="left" vertical="center" wrapText="1"/>
      <protection/>
    </xf>
    <xf numFmtId="0" fontId="0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0" fillId="0" borderId="0" xfId="53" applyFont="1">
      <alignment/>
      <protection/>
    </xf>
    <xf numFmtId="0" fontId="9" fillId="0" borderId="0" xfId="53" applyFont="1">
      <alignment/>
      <protection/>
    </xf>
    <xf numFmtId="0" fontId="28" fillId="0" borderId="0" xfId="53" applyFont="1">
      <alignment/>
      <protection/>
    </xf>
    <xf numFmtId="0" fontId="29" fillId="0" borderId="0" xfId="53" applyFont="1">
      <alignment/>
      <protection/>
    </xf>
    <xf numFmtId="0" fontId="5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right"/>
      <protection/>
    </xf>
    <xf numFmtId="49" fontId="1" fillId="0" borderId="22" xfId="53" applyNumberFormat="1" applyFont="1" applyBorder="1" applyAlignment="1">
      <alignment horizontal="center" vertical="center" wrapText="1"/>
      <protection/>
    </xf>
    <xf numFmtId="49" fontId="1" fillId="0" borderId="23" xfId="53" applyNumberFormat="1" applyFont="1" applyBorder="1" applyAlignment="1">
      <alignment horizontal="center" vertical="center" wrapText="1"/>
      <protection/>
    </xf>
    <xf numFmtId="49" fontId="1" fillId="0" borderId="24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left" vertical="center" wrapText="1"/>
      <protection/>
    </xf>
    <xf numFmtId="174" fontId="5" fillId="0" borderId="14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174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1" fillId="0" borderId="0" xfId="53" applyFont="1">
      <alignment/>
      <protection/>
    </xf>
    <xf numFmtId="0" fontId="2" fillId="0" borderId="10" xfId="53" applyFont="1" applyBorder="1" applyAlignment="1">
      <alignment horizontal="left" vertical="center"/>
      <protection/>
    </xf>
    <xf numFmtId="0" fontId="6" fillId="0" borderId="11" xfId="53" applyFont="1" applyBorder="1" applyAlignment="1">
      <alignment horizontal="left" vertical="center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0" fontId="0" fillId="0" borderId="14" xfId="53" applyBorder="1">
      <alignment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1" fillId="0" borderId="14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0" fillId="0" borderId="10" xfId="53" applyBorder="1" applyAlignment="1">
      <alignment horizontal="center" vertical="center"/>
      <protection/>
    </xf>
    <xf numFmtId="0" fontId="6" fillId="0" borderId="10" xfId="53" applyFont="1" applyBorder="1" applyAlignment="1">
      <alignment vertical="center" wrapText="1"/>
      <protection/>
    </xf>
    <xf numFmtId="0" fontId="2" fillId="0" borderId="0" xfId="53" applyFont="1" applyAlignment="1">
      <alignment horizontal="center"/>
      <protection/>
    </xf>
    <xf numFmtId="0" fontId="4" fillId="0" borderId="0" xfId="53" applyFont="1" applyFill="1">
      <alignment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30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3" fontId="24" fillId="0" borderId="10" xfId="0" applyNumberFormat="1" applyFont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20" xfId="56" applyNumberFormat="1" applyFont="1" applyFill="1" applyBorder="1" applyAlignment="1">
      <alignment horizontal="left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174" fontId="32" fillId="0" borderId="10" xfId="0" applyNumberFormat="1" applyFont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4" fontId="6" fillId="0" borderId="10" xfId="53" applyNumberFormat="1" applyFont="1" applyBorder="1" applyAlignment="1">
      <alignment horizontal="center" vertical="center" wrapText="1"/>
      <protection/>
    </xf>
    <xf numFmtId="174" fontId="2" fillId="0" borderId="10" xfId="53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1" fillId="0" borderId="0" xfId="53" applyNumberFormat="1" applyFont="1" applyFill="1" applyBorder="1" applyAlignment="1">
      <alignment horizontal="center" vertical="center"/>
      <protection/>
    </xf>
    <xf numFmtId="174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74" fontId="1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2" fillId="0" borderId="10" xfId="54" applyFont="1" applyFill="1" applyBorder="1">
      <alignment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49" fontId="75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4" fillId="0" borderId="20" xfId="56" applyNumberFormat="1" applyFont="1" applyFill="1" applyBorder="1" applyAlignment="1">
      <alignment horizontal="left" vertical="center" wrapText="1"/>
      <protection/>
    </xf>
    <xf numFmtId="49" fontId="4" fillId="0" borderId="14" xfId="56" applyNumberFormat="1" applyFont="1" applyFill="1" applyBorder="1" applyAlignment="1">
      <alignment horizontal="left" vertical="center" wrapText="1"/>
      <protection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3" fillId="0" borderId="10" xfId="56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4" xfId="56" applyNumberFormat="1" applyFont="1" applyFill="1" applyBorder="1" applyAlignment="1">
      <alignment horizontal="center" vertical="center" wrapText="1"/>
      <protection/>
    </xf>
    <xf numFmtId="49" fontId="3" fillId="0" borderId="14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>
      <alignment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>
      <alignment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/>
    </xf>
    <xf numFmtId="49" fontId="33" fillId="0" borderId="10" xfId="54" applyNumberFormat="1" applyFont="1" applyFill="1" applyBorder="1" applyAlignment="1">
      <alignment horizontal="left" vertical="center" wrapText="1"/>
      <protection/>
    </xf>
    <xf numFmtId="174" fontId="3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" fillId="0" borderId="10" xfId="54" applyFont="1" applyFill="1" applyBorder="1">
      <alignment/>
      <protection/>
    </xf>
    <xf numFmtId="49" fontId="0" fillId="0" borderId="25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17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justify" vertical="center" wrapText="1"/>
    </xf>
    <xf numFmtId="0" fontId="0" fillId="0" borderId="0" xfId="54" applyBorder="1">
      <alignment/>
      <protection/>
    </xf>
    <xf numFmtId="174" fontId="17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74" fontId="0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4" fontId="3" fillId="0" borderId="0" xfId="53" applyNumberFormat="1" applyFont="1" applyFill="1" applyBorder="1" applyAlignment="1">
      <alignment horizontal="center" vertical="center"/>
      <protection/>
    </xf>
    <xf numFmtId="174" fontId="76" fillId="0" borderId="0" xfId="0" applyNumberFormat="1" applyFont="1" applyFill="1" applyBorder="1" applyAlignment="1">
      <alignment horizontal="center" vertical="center"/>
    </xf>
    <xf numFmtId="174" fontId="77" fillId="0" borderId="0" xfId="0" applyNumberFormat="1" applyFont="1" applyFill="1" applyBorder="1" applyAlignment="1">
      <alignment horizontal="center" vertical="center"/>
    </xf>
    <xf numFmtId="174" fontId="0" fillId="0" borderId="0" xfId="56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74" fontId="27" fillId="0" borderId="0" xfId="0" applyNumberFormat="1" applyFont="1" applyFill="1" applyBorder="1" applyAlignment="1">
      <alignment horizontal="center" vertical="center" wrapText="1"/>
    </xf>
    <xf numFmtId="174" fontId="27" fillId="0" borderId="0" xfId="0" applyNumberFormat="1" applyFont="1" applyFill="1" applyBorder="1" applyAlignment="1">
      <alignment horizontal="center" vertical="center" wrapText="1"/>
    </xf>
    <xf numFmtId="174" fontId="74" fillId="0" borderId="0" xfId="0" applyNumberFormat="1" applyFont="1" applyFill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74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ХОДЫструктуры 2006" xfId="55"/>
    <cellStyle name="Обычный_РАСХОДЫструктуры 2006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zoomScale="80" zoomScaleNormal="80" zoomScalePageLayoutView="0" workbookViewId="0" topLeftCell="A88">
      <selection activeCell="F94" sqref="F94"/>
    </sheetView>
  </sheetViews>
  <sheetFormatPr defaultColWidth="9.140625" defaultRowHeight="12.75"/>
  <cols>
    <col min="1" max="1" width="8.7109375" style="25" customWidth="1"/>
    <col min="2" max="2" width="6.8515625" style="25" customWidth="1"/>
    <col min="3" max="3" width="20.8515625" style="25" customWidth="1"/>
    <col min="4" max="4" width="37.8515625" style="25" customWidth="1"/>
    <col min="5" max="5" width="20.00390625" style="25" customWidth="1"/>
    <col min="6" max="6" width="9.28125" style="25" customWidth="1"/>
    <col min="7" max="7" width="9.421875" style="26" customWidth="1"/>
    <col min="8" max="9" width="8.28125" style="26" customWidth="1"/>
    <col min="10" max="10" width="8.140625" style="25" customWidth="1"/>
    <col min="11" max="16384" width="9.140625" style="25" customWidth="1"/>
  </cols>
  <sheetData>
    <row r="1" spans="1:6" ht="12.75">
      <c r="A1" s="27"/>
      <c r="B1" s="27"/>
      <c r="C1" s="27"/>
      <c r="D1" s="19" t="s">
        <v>585</v>
      </c>
      <c r="E1" s="181"/>
      <c r="F1" s="9"/>
    </row>
    <row r="2" spans="1:6" ht="12.75">
      <c r="A2" s="27"/>
      <c r="B2" s="27"/>
      <c r="C2" s="10"/>
      <c r="D2" s="10" t="s">
        <v>708</v>
      </c>
      <c r="E2" s="181"/>
      <c r="F2" s="9"/>
    </row>
    <row r="3" spans="1:6" ht="12.75">
      <c r="A3" s="27"/>
      <c r="B3" s="27"/>
      <c r="C3" s="27"/>
      <c r="D3" s="10" t="s">
        <v>483</v>
      </c>
      <c r="E3" s="181"/>
      <c r="F3" s="9"/>
    </row>
    <row r="4" spans="1:6" ht="12.75">
      <c r="A4" s="27"/>
      <c r="B4" s="27"/>
      <c r="C4" s="27"/>
      <c r="D4" s="1" t="s">
        <v>720</v>
      </c>
      <c r="E4" s="181"/>
      <c r="F4" s="9"/>
    </row>
    <row r="5" spans="1:4" ht="12.75">
      <c r="A5" s="27"/>
      <c r="B5" s="27"/>
      <c r="C5" s="27"/>
      <c r="D5" s="10" t="s">
        <v>690</v>
      </c>
    </row>
    <row r="6" spans="1:5" ht="12.75">
      <c r="A6" s="27"/>
      <c r="B6" s="27"/>
      <c r="C6" s="27"/>
      <c r="D6" s="27"/>
      <c r="E6" s="27"/>
    </row>
    <row r="7" spans="1:5" ht="15.75">
      <c r="A7" s="28"/>
      <c r="B7" s="29" t="s">
        <v>445</v>
      </c>
      <c r="C7" s="171" t="s">
        <v>714</v>
      </c>
      <c r="D7" s="30"/>
      <c r="E7" s="30"/>
    </row>
    <row r="8" spans="1:5" ht="15">
      <c r="A8" s="28"/>
      <c r="B8" s="31" t="s">
        <v>712</v>
      </c>
      <c r="C8" s="27"/>
      <c r="D8" s="27"/>
      <c r="E8" s="27"/>
    </row>
    <row r="9" spans="1:5" ht="15">
      <c r="A9" s="28"/>
      <c r="B9" s="31" t="s">
        <v>715</v>
      </c>
      <c r="C9" s="27"/>
      <c r="D9" s="27"/>
      <c r="E9" s="27"/>
    </row>
    <row r="10" spans="1:5" ht="15.75" customHeight="1">
      <c r="A10" s="28"/>
      <c r="B10" s="29" t="s">
        <v>446</v>
      </c>
      <c r="C10" s="171" t="s">
        <v>716</v>
      </c>
      <c r="D10" s="30"/>
      <c r="E10" s="30"/>
    </row>
    <row r="11" spans="1:5" ht="12.75">
      <c r="A11" s="32"/>
      <c r="B11" s="33"/>
      <c r="C11" s="27"/>
      <c r="D11" s="34"/>
      <c r="E11" s="34" t="s">
        <v>17</v>
      </c>
    </row>
    <row r="12" spans="1:5" ht="42.75" customHeight="1">
      <c r="A12" s="182" t="s">
        <v>83</v>
      </c>
      <c r="B12" s="325" t="s">
        <v>713</v>
      </c>
      <c r="C12" s="325"/>
      <c r="D12" s="183" t="s">
        <v>137</v>
      </c>
      <c r="E12" s="103" t="s">
        <v>195</v>
      </c>
    </row>
    <row r="13" spans="1:10" ht="72.75" customHeight="1">
      <c r="A13" s="104"/>
      <c r="B13" s="105" t="s">
        <v>196</v>
      </c>
      <c r="C13" s="106" t="s">
        <v>197</v>
      </c>
      <c r="D13" s="107"/>
      <c r="E13" s="108"/>
      <c r="J13" s="332"/>
    </row>
    <row r="14" spans="1:11" ht="30.75" customHeight="1">
      <c r="A14" s="37" t="s">
        <v>138</v>
      </c>
      <c r="B14" s="43"/>
      <c r="C14" s="38" t="s">
        <v>626</v>
      </c>
      <c r="D14" s="74" t="s">
        <v>284</v>
      </c>
      <c r="E14" s="39">
        <f>E15+E26+E28+E31+E36+E43+E47+E66</f>
        <v>42548.4</v>
      </c>
      <c r="I14" s="40"/>
      <c r="J14" s="333"/>
      <c r="K14" s="40"/>
    </row>
    <row r="15" spans="1:11" ht="21" customHeight="1">
      <c r="A15" s="42" t="s">
        <v>139</v>
      </c>
      <c r="B15" s="43"/>
      <c r="C15" s="44" t="s">
        <v>18</v>
      </c>
      <c r="D15" s="45" t="s">
        <v>140</v>
      </c>
      <c r="E15" s="46">
        <f>E16+E22+E25</f>
        <v>33750</v>
      </c>
      <c r="I15" s="47"/>
      <c r="J15" s="50"/>
      <c r="K15" s="47"/>
    </row>
    <row r="16" spans="1:11" ht="47.25" customHeight="1">
      <c r="A16" s="42" t="s">
        <v>141</v>
      </c>
      <c r="B16" s="49"/>
      <c r="C16" s="38" t="s">
        <v>55</v>
      </c>
      <c r="D16" s="45" t="s">
        <v>54</v>
      </c>
      <c r="E16" s="46">
        <f>E17+E18+E19+E20+E21</f>
        <v>17650</v>
      </c>
      <c r="I16" s="50"/>
      <c r="J16" s="50"/>
      <c r="K16" s="50"/>
    </row>
    <row r="17" spans="1:11" ht="50.25" customHeight="1">
      <c r="A17" s="52" t="s">
        <v>192</v>
      </c>
      <c r="B17" s="86">
        <v>182</v>
      </c>
      <c r="C17" s="53" t="s">
        <v>162</v>
      </c>
      <c r="D17" s="54" t="s">
        <v>56</v>
      </c>
      <c r="E17" s="55">
        <v>11500</v>
      </c>
      <c r="I17" s="56"/>
      <c r="J17" s="56"/>
      <c r="K17" s="69"/>
    </row>
    <row r="18" spans="1:11" ht="70.5" customHeight="1">
      <c r="A18" s="52" t="s">
        <v>164</v>
      </c>
      <c r="B18" s="86">
        <v>182</v>
      </c>
      <c r="C18" s="53" t="s">
        <v>163</v>
      </c>
      <c r="D18" s="54" t="s">
        <v>198</v>
      </c>
      <c r="E18" s="55">
        <v>0</v>
      </c>
      <c r="I18" s="118"/>
      <c r="J18" s="56"/>
      <c r="K18" s="62"/>
    </row>
    <row r="19" spans="1:11" ht="66.75" customHeight="1">
      <c r="A19" s="52" t="s">
        <v>193</v>
      </c>
      <c r="B19" s="86">
        <v>182</v>
      </c>
      <c r="C19" s="53" t="s">
        <v>166</v>
      </c>
      <c r="D19" s="54" t="s">
        <v>165</v>
      </c>
      <c r="E19" s="88">
        <v>4500</v>
      </c>
      <c r="I19" s="63"/>
      <c r="J19" s="69"/>
      <c r="K19" s="62"/>
    </row>
    <row r="20" spans="1:11" ht="78.75" customHeight="1">
      <c r="A20" s="52" t="s">
        <v>194</v>
      </c>
      <c r="B20" s="86">
        <v>182</v>
      </c>
      <c r="C20" s="53" t="s">
        <v>167</v>
      </c>
      <c r="D20" s="54" t="s">
        <v>199</v>
      </c>
      <c r="E20" s="88">
        <v>0</v>
      </c>
      <c r="I20" s="63"/>
      <c r="J20" s="69"/>
      <c r="K20" s="56"/>
    </row>
    <row r="21" spans="1:11" ht="40.5" customHeight="1">
      <c r="A21" s="52" t="s">
        <v>200</v>
      </c>
      <c r="B21" s="86">
        <v>182</v>
      </c>
      <c r="C21" s="53" t="s">
        <v>201</v>
      </c>
      <c r="D21" s="54" t="s">
        <v>202</v>
      </c>
      <c r="E21" s="88">
        <v>1650</v>
      </c>
      <c r="I21" s="63"/>
      <c r="J21" s="69"/>
      <c r="K21" s="56"/>
    </row>
    <row r="22" spans="1:11" ht="32.25" customHeight="1">
      <c r="A22" s="42" t="s">
        <v>98</v>
      </c>
      <c r="B22" s="49"/>
      <c r="C22" s="44" t="s">
        <v>19</v>
      </c>
      <c r="D22" s="45" t="s">
        <v>142</v>
      </c>
      <c r="E22" s="46">
        <f>E23+E24</f>
        <v>16000</v>
      </c>
      <c r="I22" s="58"/>
      <c r="J22" s="50"/>
      <c r="K22" s="58"/>
    </row>
    <row r="23" spans="1:11" ht="33" customHeight="1">
      <c r="A23" s="52" t="s">
        <v>100</v>
      </c>
      <c r="B23" s="86">
        <v>182</v>
      </c>
      <c r="C23" s="53" t="s">
        <v>203</v>
      </c>
      <c r="D23" s="54" t="s">
        <v>142</v>
      </c>
      <c r="E23" s="55">
        <v>16000</v>
      </c>
      <c r="I23" s="63"/>
      <c r="J23" s="56"/>
      <c r="K23" s="56"/>
    </row>
    <row r="24" spans="1:11" ht="54.75" customHeight="1">
      <c r="A24" s="52" t="s">
        <v>101</v>
      </c>
      <c r="B24" s="86">
        <v>182</v>
      </c>
      <c r="C24" s="53" t="s">
        <v>168</v>
      </c>
      <c r="D24" s="54" t="s">
        <v>204</v>
      </c>
      <c r="E24" s="55">
        <v>0</v>
      </c>
      <c r="I24" s="63"/>
      <c r="J24" s="56"/>
      <c r="K24" s="56"/>
    </row>
    <row r="25" spans="1:11" ht="44.25" customHeight="1">
      <c r="A25" s="42" t="s">
        <v>123</v>
      </c>
      <c r="B25" s="49">
        <v>182</v>
      </c>
      <c r="C25" s="44" t="s">
        <v>450</v>
      </c>
      <c r="D25" s="45" t="s">
        <v>259</v>
      </c>
      <c r="E25" s="138">
        <v>100</v>
      </c>
      <c r="I25" s="63"/>
      <c r="J25" s="51"/>
      <c r="K25" s="56"/>
    </row>
    <row r="26" spans="1:11" ht="17.25" customHeight="1">
      <c r="A26" s="42" t="s">
        <v>143</v>
      </c>
      <c r="B26" s="43"/>
      <c r="C26" s="44" t="s">
        <v>20</v>
      </c>
      <c r="D26" s="45" t="s">
        <v>144</v>
      </c>
      <c r="E26" s="57">
        <f>E27</f>
        <v>6357.4</v>
      </c>
      <c r="I26" s="120"/>
      <c r="J26" s="47"/>
      <c r="K26" s="120"/>
    </row>
    <row r="27" spans="1:11" ht="90" customHeight="1">
      <c r="A27" s="59" t="s">
        <v>145</v>
      </c>
      <c r="B27" s="43">
        <v>182</v>
      </c>
      <c r="C27" s="53" t="s">
        <v>21</v>
      </c>
      <c r="D27" s="60" t="s">
        <v>451</v>
      </c>
      <c r="E27" s="87">
        <f>6500-142.6</f>
        <v>6357.4</v>
      </c>
      <c r="I27" s="63"/>
      <c r="J27" s="62"/>
      <c r="K27" s="56"/>
    </row>
    <row r="28" spans="1:11" ht="56.25" customHeight="1">
      <c r="A28" s="42" t="s">
        <v>86</v>
      </c>
      <c r="B28" s="43"/>
      <c r="C28" s="44" t="s">
        <v>179</v>
      </c>
      <c r="D28" s="45" t="s">
        <v>180</v>
      </c>
      <c r="E28" s="57">
        <f>E29</f>
        <v>0</v>
      </c>
      <c r="I28" s="58"/>
      <c r="J28" s="47"/>
      <c r="K28" s="58"/>
    </row>
    <row r="29" spans="1:11" ht="18" customHeight="1">
      <c r="A29" s="64" t="s">
        <v>105</v>
      </c>
      <c r="B29" s="43"/>
      <c r="C29" s="38" t="s">
        <v>181</v>
      </c>
      <c r="D29" s="65" t="s">
        <v>182</v>
      </c>
      <c r="E29" s="61">
        <f>E30</f>
        <v>0</v>
      </c>
      <c r="I29" s="121"/>
      <c r="J29" s="48"/>
      <c r="K29" s="121"/>
    </row>
    <row r="30" spans="1:11" ht="32.25" customHeight="1">
      <c r="A30" s="91" t="s">
        <v>183</v>
      </c>
      <c r="B30" s="43">
        <v>182</v>
      </c>
      <c r="C30" s="53" t="s">
        <v>184</v>
      </c>
      <c r="D30" s="60" t="s">
        <v>185</v>
      </c>
      <c r="E30" s="61">
        <v>0</v>
      </c>
      <c r="I30" s="63"/>
      <c r="J30" s="48"/>
      <c r="K30" s="56"/>
    </row>
    <row r="31" spans="1:11" ht="65.25" customHeight="1">
      <c r="A31" s="42" t="s">
        <v>92</v>
      </c>
      <c r="B31" s="43"/>
      <c r="C31" s="38" t="s">
        <v>22</v>
      </c>
      <c r="D31" s="45" t="s">
        <v>146</v>
      </c>
      <c r="E31" s="57">
        <f>E32+E34</f>
        <v>0</v>
      </c>
      <c r="I31" s="50"/>
      <c r="J31" s="47"/>
      <c r="K31" s="50"/>
    </row>
    <row r="32" spans="1:11" ht="61.5" customHeight="1">
      <c r="A32" s="64" t="s">
        <v>106</v>
      </c>
      <c r="B32" s="43"/>
      <c r="C32" s="38" t="s">
        <v>23</v>
      </c>
      <c r="D32" s="65" t="s">
        <v>24</v>
      </c>
      <c r="E32" s="61">
        <f>E33</f>
        <v>0</v>
      </c>
      <c r="I32" s="121"/>
      <c r="J32" s="48"/>
      <c r="K32" s="121"/>
    </row>
    <row r="33" spans="1:11" ht="102.75" customHeight="1">
      <c r="A33" s="52" t="s">
        <v>147</v>
      </c>
      <c r="B33" s="43">
        <v>978</v>
      </c>
      <c r="C33" s="53" t="s">
        <v>25</v>
      </c>
      <c r="D33" s="60" t="s">
        <v>452</v>
      </c>
      <c r="E33" s="88">
        <v>0</v>
      </c>
      <c r="I33" s="63"/>
      <c r="J33" s="69"/>
      <c r="K33" s="62"/>
    </row>
    <row r="34" spans="1:11" ht="113.25" customHeight="1">
      <c r="A34" s="64" t="s">
        <v>133</v>
      </c>
      <c r="B34" s="43"/>
      <c r="C34" s="38" t="s">
        <v>68</v>
      </c>
      <c r="D34" s="66" t="s">
        <v>205</v>
      </c>
      <c r="E34" s="61">
        <f>E35</f>
        <v>0</v>
      </c>
      <c r="I34" s="51"/>
      <c r="J34" s="48"/>
      <c r="K34" s="51"/>
    </row>
    <row r="35" spans="1:11" ht="125.25" customHeight="1">
      <c r="A35" s="59" t="s">
        <v>148</v>
      </c>
      <c r="B35" s="86">
        <v>978</v>
      </c>
      <c r="C35" s="53" t="s">
        <v>72</v>
      </c>
      <c r="D35" s="67" t="s">
        <v>453</v>
      </c>
      <c r="E35" s="88">
        <v>0</v>
      </c>
      <c r="I35" s="63"/>
      <c r="J35" s="69"/>
      <c r="K35" s="119"/>
    </row>
    <row r="36" spans="1:11" ht="40.5" customHeight="1">
      <c r="A36" s="42" t="s">
        <v>93</v>
      </c>
      <c r="B36" s="43"/>
      <c r="C36" s="38" t="s">
        <v>26</v>
      </c>
      <c r="D36" s="45" t="s">
        <v>206</v>
      </c>
      <c r="E36" s="57">
        <f>E37+E39</f>
        <v>0</v>
      </c>
      <c r="I36" s="58"/>
      <c r="J36" s="47"/>
      <c r="K36" s="58"/>
    </row>
    <row r="37" spans="1:11" ht="34.5" customHeight="1">
      <c r="A37" s="64" t="s">
        <v>107</v>
      </c>
      <c r="B37" s="43"/>
      <c r="C37" s="38" t="s">
        <v>242</v>
      </c>
      <c r="D37" s="65" t="s">
        <v>241</v>
      </c>
      <c r="E37" s="61">
        <v>0</v>
      </c>
      <c r="I37" s="58"/>
      <c r="J37" s="48"/>
      <c r="K37" s="58"/>
    </row>
    <row r="38" spans="1:11" ht="63.75" customHeight="1">
      <c r="A38" s="52" t="s">
        <v>243</v>
      </c>
      <c r="B38" s="86">
        <v>978</v>
      </c>
      <c r="C38" s="53" t="s">
        <v>244</v>
      </c>
      <c r="D38" s="70" t="s">
        <v>454</v>
      </c>
      <c r="E38" s="175">
        <v>0</v>
      </c>
      <c r="I38" s="58"/>
      <c r="J38" s="118"/>
      <c r="K38" s="58"/>
    </row>
    <row r="39" spans="1:11" ht="30.75" customHeight="1">
      <c r="A39" s="64" t="s">
        <v>230</v>
      </c>
      <c r="B39" s="43"/>
      <c r="C39" s="38" t="s">
        <v>207</v>
      </c>
      <c r="D39" s="65" t="s">
        <v>208</v>
      </c>
      <c r="E39" s="57">
        <f>E40</f>
        <v>0</v>
      </c>
      <c r="I39" s="51"/>
      <c r="J39" s="47"/>
      <c r="K39" s="51"/>
    </row>
    <row r="40" spans="1:11" ht="66.75" customHeight="1">
      <c r="A40" s="64" t="s">
        <v>231</v>
      </c>
      <c r="B40" s="43"/>
      <c r="C40" s="38" t="s">
        <v>209</v>
      </c>
      <c r="D40" s="68" t="s">
        <v>210</v>
      </c>
      <c r="E40" s="61">
        <f>E41+E42</f>
        <v>0</v>
      </c>
      <c r="I40" s="121"/>
      <c r="J40" s="48"/>
      <c r="K40" s="121"/>
    </row>
    <row r="41" spans="1:11" ht="114" customHeight="1">
      <c r="A41" s="52" t="s">
        <v>232</v>
      </c>
      <c r="B41" s="86">
        <v>867</v>
      </c>
      <c r="C41" s="53" t="s">
        <v>211</v>
      </c>
      <c r="D41" s="60" t="s">
        <v>69</v>
      </c>
      <c r="E41" s="88">
        <v>0</v>
      </c>
      <c r="I41" s="63"/>
      <c r="J41" s="69"/>
      <c r="K41" s="56"/>
    </row>
    <row r="42" spans="1:11" ht="56.25" customHeight="1">
      <c r="A42" s="52" t="s">
        <v>240</v>
      </c>
      <c r="B42" s="86">
        <v>978</v>
      </c>
      <c r="C42" s="53" t="s">
        <v>212</v>
      </c>
      <c r="D42" s="70" t="s">
        <v>213</v>
      </c>
      <c r="E42" s="55">
        <v>0</v>
      </c>
      <c r="I42" s="63"/>
      <c r="J42" s="56"/>
      <c r="K42" s="119"/>
    </row>
    <row r="43" spans="1:11" ht="46.5" customHeight="1">
      <c r="A43" s="42" t="s">
        <v>87</v>
      </c>
      <c r="B43" s="43"/>
      <c r="C43" s="38" t="s">
        <v>27</v>
      </c>
      <c r="D43" s="45" t="s">
        <v>149</v>
      </c>
      <c r="E43" s="57">
        <v>0</v>
      </c>
      <c r="I43" s="50"/>
      <c r="J43" s="47"/>
      <c r="K43" s="50"/>
    </row>
    <row r="44" spans="1:11" ht="24" customHeight="1">
      <c r="A44" s="64" t="s">
        <v>108</v>
      </c>
      <c r="B44" s="43"/>
      <c r="C44" s="38" t="s">
        <v>28</v>
      </c>
      <c r="D44" s="65" t="s">
        <v>150</v>
      </c>
      <c r="E44" s="61">
        <f>E45+E46</f>
        <v>0</v>
      </c>
      <c r="I44" s="121"/>
      <c r="J44" s="48"/>
      <c r="K44" s="121"/>
    </row>
    <row r="45" spans="1:11" ht="138" customHeight="1">
      <c r="A45" s="52" t="s">
        <v>155</v>
      </c>
      <c r="B45" s="43">
        <v>978</v>
      </c>
      <c r="C45" s="53" t="s">
        <v>466</v>
      </c>
      <c r="D45" s="54" t="s">
        <v>467</v>
      </c>
      <c r="E45" s="75">
        <v>0</v>
      </c>
      <c r="I45" s="121"/>
      <c r="J45" s="63"/>
      <c r="K45" s="121"/>
    </row>
    <row r="46" spans="1:11" ht="66" customHeight="1">
      <c r="A46" s="52" t="s">
        <v>465</v>
      </c>
      <c r="B46" s="43">
        <v>978</v>
      </c>
      <c r="C46" s="53" t="s">
        <v>29</v>
      </c>
      <c r="D46" s="54" t="s">
        <v>455</v>
      </c>
      <c r="E46" s="55">
        <v>0</v>
      </c>
      <c r="I46" s="48"/>
      <c r="J46" s="56"/>
      <c r="K46" s="56"/>
    </row>
    <row r="47" spans="1:11" ht="30.75" customHeight="1">
      <c r="A47" s="42" t="s">
        <v>88</v>
      </c>
      <c r="B47" s="43"/>
      <c r="C47" s="44" t="s">
        <v>30</v>
      </c>
      <c r="D47" s="45" t="s">
        <v>151</v>
      </c>
      <c r="E47" s="57">
        <f>E48+E51+E53+E55+E57</f>
        <v>2441</v>
      </c>
      <c r="I47" s="50"/>
      <c r="J47" s="47"/>
      <c r="K47" s="50"/>
    </row>
    <row r="48" spans="1:11" ht="109.5" customHeight="1">
      <c r="A48" s="42" t="s">
        <v>104</v>
      </c>
      <c r="B48" s="109" t="s">
        <v>177</v>
      </c>
      <c r="C48" s="44" t="s">
        <v>31</v>
      </c>
      <c r="D48" s="71" t="s">
        <v>50</v>
      </c>
      <c r="E48" s="46">
        <f>E49+E50</f>
        <v>1240</v>
      </c>
      <c r="I48" s="48"/>
      <c r="J48" s="50"/>
      <c r="K48" s="58"/>
    </row>
    <row r="49" spans="1:11" ht="81" customHeight="1">
      <c r="A49" s="102" t="s">
        <v>214</v>
      </c>
      <c r="B49" s="109">
        <v>182</v>
      </c>
      <c r="C49" s="53" t="s">
        <v>31</v>
      </c>
      <c r="D49" s="54" t="s">
        <v>50</v>
      </c>
      <c r="E49" s="55">
        <v>1240</v>
      </c>
      <c r="I49" s="48"/>
      <c r="J49" s="56"/>
      <c r="K49" s="58"/>
    </row>
    <row r="50" spans="1:11" ht="79.5" customHeight="1">
      <c r="A50" s="102" t="s">
        <v>215</v>
      </c>
      <c r="B50" s="109">
        <v>188</v>
      </c>
      <c r="C50" s="53" t="s">
        <v>31</v>
      </c>
      <c r="D50" s="54" t="s">
        <v>50</v>
      </c>
      <c r="E50" s="55">
        <v>0</v>
      </c>
      <c r="I50" s="48"/>
      <c r="J50" s="56"/>
      <c r="K50" s="58"/>
    </row>
    <row r="51" spans="1:11" ht="57.75" customHeight="1">
      <c r="A51" s="42" t="s">
        <v>111</v>
      </c>
      <c r="B51" s="86"/>
      <c r="C51" s="44" t="s">
        <v>32</v>
      </c>
      <c r="D51" s="45" t="s">
        <v>152</v>
      </c>
      <c r="E51" s="57">
        <v>0</v>
      </c>
      <c r="I51" s="58"/>
      <c r="J51" s="47"/>
      <c r="K51" s="58"/>
    </row>
    <row r="52" spans="1:11" ht="75.75" customHeight="1">
      <c r="A52" s="52" t="s">
        <v>112</v>
      </c>
      <c r="B52" s="86">
        <v>182</v>
      </c>
      <c r="C52" s="53" t="s">
        <v>33</v>
      </c>
      <c r="D52" s="54" t="s">
        <v>456</v>
      </c>
      <c r="E52" s="87">
        <v>0</v>
      </c>
      <c r="I52" s="63"/>
      <c r="J52" s="62"/>
      <c r="K52" s="119"/>
    </row>
    <row r="53" spans="1:11" ht="65.25" customHeight="1">
      <c r="A53" s="42" t="s">
        <v>153</v>
      </c>
      <c r="B53" s="86"/>
      <c r="C53" s="44" t="s">
        <v>34</v>
      </c>
      <c r="D53" s="45" t="s">
        <v>51</v>
      </c>
      <c r="E53" s="57">
        <v>0</v>
      </c>
      <c r="I53" s="58"/>
      <c r="J53" s="47"/>
      <c r="K53" s="58"/>
    </row>
    <row r="54" spans="1:11" ht="101.25" customHeight="1">
      <c r="A54" s="59" t="s">
        <v>154</v>
      </c>
      <c r="B54" s="109" t="s">
        <v>178</v>
      </c>
      <c r="C54" s="53" t="s">
        <v>35</v>
      </c>
      <c r="D54" s="54" t="s">
        <v>615</v>
      </c>
      <c r="E54" s="87">
        <v>0</v>
      </c>
      <c r="I54" s="48"/>
      <c r="J54" s="62"/>
      <c r="K54" s="56"/>
    </row>
    <row r="55" spans="1:11" ht="85.5" customHeight="1">
      <c r="A55" s="42" t="s">
        <v>0</v>
      </c>
      <c r="B55" s="43"/>
      <c r="C55" s="44" t="s">
        <v>170</v>
      </c>
      <c r="D55" s="45" t="s">
        <v>191</v>
      </c>
      <c r="E55" s="57">
        <f>E56</f>
        <v>0</v>
      </c>
      <c r="I55" s="121"/>
      <c r="J55" s="47"/>
      <c r="K55" s="121"/>
    </row>
    <row r="56" spans="1:11" ht="115.5" customHeight="1">
      <c r="A56" s="59" t="s">
        <v>582</v>
      </c>
      <c r="B56" s="110">
        <v>874</v>
      </c>
      <c r="C56" s="53" t="s">
        <v>186</v>
      </c>
      <c r="D56" s="90" t="s">
        <v>581</v>
      </c>
      <c r="E56" s="87">
        <v>0</v>
      </c>
      <c r="I56" s="63"/>
      <c r="J56" s="62"/>
      <c r="K56" s="119"/>
    </row>
    <row r="57" spans="1:11" ht="47.25" customHeight="1">
      <c r="A57" s="42" t="s">
        <v>187</v>
      </c>
      <c r="B57" s="43"/>
      <c r="C57" s="44" t="s">
        <v>52</v>
      </c>
      <c r="D57" s="45" t="s">
        <v>1</v>
      </c>
      <c r="E57" s="57">
        <f>E58</f>
        <v>1201</v>
      </c>
      <c r="I57" s="50"/>
      <c r="J57" s="47"/>
      <c r="K57" s="50"/>
    </row>
    <row r="58" spans="1:11" ht="100.5" customHeight="1">
      <c r="A58" s="42" t="s">
        <v>171</v>
      </c>
      <c r="B58" s="43"/>
      <c r="C58" s="44" t="s">
        <v>36</v>
      </c>
      <c r="D58" s="45" t="s">
        <v>457</v>
      </c>
      <c r="E58" s="57">
        <f>E59+E64</f>
        <v>1201</v>
      </c>
      <c r="I58" s="51"/>
      <c r="J58" s="47"/>
      <c r="K58" s="51"/>
    </row>
    <row r="59" spans="1:11" ht="77.25" customHeight="1">
      <c r="A59" s="111" t="s">
        <v>188</v>
      </c>
      <c r="B59" s="112" t="s">
        <v>583</v>
      </c>
      <c r="C59" s="38" t="s">
        <v>37</v>
      </c>
      <c r="D59" s="113" t="s">
        <v>190</v>
      </c>
      <c r="E59" s="114">
        <f>SUM(E60:E63)</f>
        <v>1081</v>
      </c>
      <c r="I59" s="63"/>
      <c r="J59" s="58"/>
      <c r="K59" s="119"/>
    </row>
    <row r="60" spans="1:11" ht="77.25" customHeight="1">
      <c r="A60" s="59" t="s">
        <v>216</v>
      </c>
      <c r="B60" s="92" t="s">
        <v>217</v>
      </c>
      <c r="C60" s="53" t="s">
        <v>37</v>
      </c>
      <c r="D60" s="60" t="s">
        <v>190</v>
      </c>
      <c r="E60" s="88">
        <v>600</v>
      </c>
      <c r="I60" s="63"/>
      <c r="J60" s="69"/>
      <c r="K60" s="119"/>
    </row>
    <row r="61" spans="1:11" ht="78" customHeight="1">
      <c r="A61" s="59" t="s">
        <v>218</v>
      </c>
      <c r="B61" s="92" t="s">
        <v>219</v>
      </c>
      <c r="C61" s="53" t="s">
        <v>37</v>
      </c>
      <c r="D61" s="60" t="s">
        <v>190</v>
      </c>
      <c r="E61" s="88">
        <v>281</v>
      </c>
      <c r="I61" s="63"/>
      <c r="J61" s="69"/>
      <c r="K61" s="119"/>
    </row>
    <row r="62" spans="1:11" ht="75.75" customHeight="1">
      <c r="A62" s="59" t="s">
        <v>220</v>
      </c>
      <c r="B62" s="92" t="s">
        <v>221</v>
      </c>
      <c r="C62" s="53" t="s">
        <v>37</v>
      </c>
      <c r="D62" s="60" t="s">
        <v>190</v>
      </c>
      <c r="E62" s="88">
        <v>180</v>
      </c>
      <c r="I62" s="63"/>
      <c r="J62" s="69"/>
      <c r="K62" s="119"/>
    </row>
    <row r="63" spans="1:11" ht="78.75" customHeight="1">
      <c r="A63" s="59" t="s">
        <v>222</v>
      </c>
      <c r="B63" s="92" t="s">
        <v>584</v>
      </c>
      <c r="C63" s="53" t="s">
        <v>37</v>
      </c>
      <c r="D63" s="60" t="s">
        <v>190</v>
      </c>
      <c r="E63" s="88">
        <v>20</v>
      </c>
      <c r="I63" s="63"/>
      <c r="J63" s="69"/>
      <c r="K63" s="119"/>
    </row>
    <row r="64" spans="1:11" ht="80.25" customHeight="1">
      <c r="A64" s="111" t="s">
        <v>189</v>
      </c>
      <c r="B64" s="112" t="s">
        <v>221</v>
      </c>
      <c r="C64" s="38" t="s">
        <v>38</v>
      </c>
      <c r="D64" s="113" t="s">
        <v>169</v>
      </c>
      <c r="E64" s="46">
        <v>120</v>
      </c>
      <c r="I64" s="63"/>
      <c r="J64" s="50"/>
      <c r="K64" s="119"/>
    </row>
    <row r="65" spans="1:11" ht="75" customHeight="1">
      <c r="A65" s="111" t="s">
        <v>686</v>
      </c>
      <c r="B65" s="282">
        <v>978</v>
      </c>
      <c r="C65" s="38" t="s">
        <v>689</v>
      </c>
      <c r="D65" s="113" t="s">
        <v>687</v>
      </c>
      <c r="E65" s="114">
        <v>0</v>
      </c>
      <c r="G65" s="25"/>
      <c r="H65" s="25"/>
      <c r="I65" s="25"/>
      <c r="J65" s="332"/>
      <c r="K65" s="56"/>
    </row>
    <row r="66" spans="1:11" ht="18.75" customHeight="1">
      <c r="A66" s="42" t="s">
        <v>2</v>
      </c>
      <c r="B66" s="86"/>
      <c r="C66" s="44" t="s">
        <v>39</v>
      </c>
      <c r="D66" s="45" t="s">
        <v>3</v>
      </c>
      <c r="E66" s="57">
        <f>E67+E69</f>
        <v>0</v>
      </c>
      <c r="I66" s="50"/>
      <c r="J66" s="47"/>
      <c r="K66" s="50"/>
    </row>
    <row r="67" spans="1:11" ht="20.25" customHeight="1">
      <c r="A67" s="42" t="s">
        <v>4</v>
      </c>
      <c r="B67" s="86"/>
      <c r="C67" s="44" t="s">
        <v>40</v>
      </c>
      <c r="D67" s="45" t="s">
        <v>5</v>
      </c>
      <c r="E67" s="57">
        <v>0</v>
      </c>
      <c r="I67" s="63"/>
      <c r="J67" s="47"/>
      <c r="K67" s="56"/>
    </row>
    <row r="68" spans="1:11" ht="53.25" customHeight="1">
      <c r="A68" s="64" t="s">
        <v>6</v>
      </c>
      <c r="B68" s="86">
        <v>978</v>
      </c>
      <c r="C68" s="72" t="s">
        <v>41</v>
      </c>
      <c r="D68" s="60" t="s">
        <v>458</v>
      </c>
      <c r="E68" s="55">
        <v>0</v>
      </c>
      <c r="I68" s="58"/>
      <c r="J68" s="56"/>
      <c r="K68" s="58"/>
    </row>
    <row r="69" spans="1:11" ht="24" customHeight="1">
      <c r="A69" s="42" t="s">
        <v>7</v>
      </c>
      <c r="B69" s="86"/>
      <c r="C69" s="44" t="s">
        <v>42</v>
      </c>
      <c r="D69" s="45" t="s">
        <v>8</v>
      </c>
      <c r="E69" s="57">
        <v>0</v>
      </c>
      <c r="I69" s="63"/>
      <c r="J69" s="47"/>
      <c r="K69" s="56"/>
    </row>
    <row r="70" spans="1:11" ht="52.5" customHeight="1">
      <c r="A70" s="64" t="s">
        <v>9</v>
      </c>
      <c r="B70" s="86">
        <v>978</v>
      </c>
      <c r="C70" s="53" t="s">
        <v>43</v>
      </c>
      <c r="D70" s="54" t="s">
        <v>459</v>
      </c>
      <c r="E70" s="75">
        <v>0</v>
      </c>
      <c r="I70" s="58"/>
      <c r="J70" s="63"/>
      <c r="K70" s="58"/>
    </row>
    <row r="71" spans="1:11" ht="33" customHeight="1">
      <c r="A71" s="73" t="s">
        <v>10</v>
      </c>
      <c r="B71" s="49"/>
      <c r="C71" s="44" t="s">
        <v>44</v>
      </c>
      <c r="D71" s="74" t="s">
        <v>11</v>
      </c>
      <c r="E71" s="57">
        <f>E72+E84+E86</f>
        <v>3251.6000000000004</v>
      </c>
      <c r="I71" s="58"/>
      <c r="J71" s="47"/>
      <c r="K71" s="58"/>
    </row>
    <row r="72" spans="1:11" ht="46.5" customHeight="1">
      <c r="A72" s="42" t="s">
        <v>139</v>
      </c>
      <c r="B72" s="49"/>
      <c r="C72" s="44" t="s">
        <v>70</v>
      </c>
      <c r="D72" s="45" t="s">
        <v>53</v>
      </c>
      <c r="E72" s="57">
        <f>E73+E75+E77</f>
        <v>3251.6000000000004</v>
      </c>
      <c r="I72" s="120"/>
      <c r="J72" s="47"/>
      <c r="K72" s="120"/>
    </row>
    <row r="73" spans="1:11" ht="21.75" customHeight="1">
      <c r="A73" s="35" t="s">
        <v>97</v>
      </c>
      <c r="B73" s="49"/>
      <c r="C73" s="44" t="s">
        <v>77</v>
      </c>
      <c r="D73" s="45" t="s">
        <v>78</v>
      </c>
      <c r="E73" s="57">
        <v>0</v>
      </c>
      <c r="I73" s="63"/>
      <c r="J73" s="47"/>
      <c r="K73" s="119"/>
    </row>
    <row r="74" spans="1:11" ht="49.5" customHeight="1">
      <c r="A74" s="59" t="s">
        <v>95</v>
      </c>
      <c r="B74" s="86">
        <v>978</v>
      </c>
      <c r="C74" s="53" t="s">
        <v>79</v>
      </c>
      <c r="D74" s="54" t="s">
        <v>685</v>
      </c>
      <c r="E74" s="89">
        <v>0</v>
      </c>
      <c r="I74" s="58"/>
      <c r="J74" s="119"/>
      <c r="K74" s="58"/>
    </row>
    <row r="75" spans="1:11" ht="59.25" customHeight="1">
      <c r="A75" s="42" t="s">
        <v>46</v>
      </c>
      <c r="B75" s="86"/>
      <c r="C75" s="44" t="s">
        <v>45</v>
      </c>
      <c r="D75" s="45" t="s">
        <v>223</v>
      </c>
      <c r="E75" s="57">
        <v>0</v>
      </c>
      <c r="I75" s="63"/>
      <c r="J75" s="47"/>
      <c r="K75" s="56"/>
    </row>
    <row r="76" spans="1:11" ht="53.25" customHeight="1">
      <c r="A76" s="64" t="s">
        <v>100</v>
      </c>
      <c r="B76" s="86">
        <v>978</v>
      </c>
      <c r="C76" s="38" t="s">
        <v>71</v>
      </c>
      <c r="D76" s="54" t="s">
        <v>460</v>
      </c>
      <c r="E76" s="89">
        <v>0</v>
      </c>
      <c r="I76" s="58"/>
      <c r="J76" s="119"/>
      <c r="K76" s="58"/>
    </row>
    <row r="77" spans="1:11" ht="47.25" customHeight="1">
      <c r="A77" s="42" t="s">
        <v>80</v>
      </c>
      <c r="B77" s="86"/>
      <c r="C77" s="44" t="s">
        <v>47</v>
      </c>
      <c r="D77" s="45" t="s">
        <v>73</v>
      </c>
      <c r="E77" s="57">
        <f>E78+E81</f>
        <v>3251.6000000000004</v>
      </c>
      <c r="I77" s="119"/>
      <c r="J77" s="47"/>
      <c r="K77" s="119"/>
    </row>
    <row r="78" spans="1:11" ht="90.75" customHeight="1">
      <c r="A78" s="131" t="s">
        <v>125</v>
      </c>
      <c r="B78" s="283"/>
      <c r="C78" s="38" t="s">
        <v>74</v>
      </c>
      <c r="D78" s="45" t="s">
        <v>681</v>
      </c>
      <c r="E78" s="61">
        <f>E79+E80</f>
        <v>1540.5</v>
      </c>
      <c r="I78" s="63"/>
      <c r="J78" s="48"/>
      <c r="K78" s="56"/>
    </row>
    <row r="79" spans="1:11" ht="96" customHeight="1">
      <c r="A79" s="59" t="s">
        <v>129</v>
      </c>
      <c r="B79" s="86">
        <v>978</v>
      </c>
      <c r="C79" s="38" t="s">
        <v>58</v>
      </c>
      <c r="D79" s="54" t="s">
        <v>59</v>
      </c>
      <c r="E79" s="89">
        <v>1534.5</v>
      </c>
      <c r="I79" s="63"/>
      <c r="J79" s="119"/>
      <c r="K79" s="56"/>
    </row>
    <row r="80" spans="1:11" ht="121.5" customHeight="1">
      <c r="A80" s="59" t="s">
        <v>132</v>
      </c>
      <c r="B80" s="86">
        <v>978</v>
      </c>
      <c r="C80" s="38" t="s">
        <v>60</v>
      </c>
      <c r="D80" s="90" t="s">
        <v>61</v>
      </c>
      <c r="E80" s="55">
        <v>6</v>
      </c>
      <c r="I80" s="119"/>
      <c r="J80" s="56"/>
      <c r="K80" s="119"/>
    </row>
    <row r="81" spans="1:11" ht="81.75" customHeight="1">
      <c r="A81" s="131" t="s">
        <v>126</v>
      </c>
      <c r="B81" s="324"/>
      <c r="C81" s="38" t="s">
        <v>62</v>
      </c>
      <c r="D81" s="65" t="s">
        <v>682</v>
      </c>
      <c r="E81" s="61">
        <f>E82+E83</f>
        <v>1711.1000000000001</v>
      </c>
      <c r="I81" s="63"/>
      <c r="J81" s="48"/>
      <c r="K81" s="63"/>
    </row>
    <row r="82" spans="1:11" ht="51.75" customHeight="1">
      <c r="A82" s="59" t="s">
        <v>130</v>
      </c>
      <c r="B82" s="86">
        <v>978</v>
      </c>
      <c r="C82" s="53" t="s">
        <v>75</v>
      </c>
      <c r="D82" s="54" t="s">
        <v>63</v>
      </c>
      <c r="E82" s="89">
        <v>1151.4</v>
      </c>
      <c r="I82" s="63"/>
      <c r="J82" s="119"/>
      <c r="K82" s="63"/>
    </row>
    <row r="83" spans="1:11" ht="51" customHeight="1">
      <c r="A83" s="59" t="s">
        <v>64</v>
      </c>
      <c r="B83" s="86">
        <v>978</v>
      </c>
      <c r="C83" s="53" t="s">
        <v>76</v>
      </c>
      <c r="D83" s="54" t="s">
        <v>172</v>
      </c>
      <c r="E83" s="89">
        <v>559.7</v>
      </c>
      <c r="I83" s="58"/>
      <c r="J83" s="119"/>
      <c r="K83" s="58"/>
    </row>
    <row r="84" spans="1:11" ht="31.5" customHeight="1">
      <c r="A84" s="76" t="s">
        <v>143</v>
      </c>
      <c r="B84" s="284"/>
      <c r="C84" s="77" t="s">
        <v>48</v>
      </c>
      <c r="D84" s="97" t="s">
        <v>12</v>
      </c>
      <c r="E84" s="78">
        <v>0</v>
      </c>
      <c r="I84" s="63"/>
      <c r="J84" s="47"/>
      <c r="K84" s="63"/>
    </row>
    <row r="85" spans="1:11" ht="52.5" customHeight="1">
      <c r="A85" s="59" t="s">
        <v>96</v>
      </c>
      <c r="B85" s="86">
        <v>978</v>
      </c>
      <c r="C85" s="102" t="s">
        <v>49</v>
      </c>
      <c r="D85" s="54" t="s">
        <v>614</v>
      </c>
      <c r="E85" s="89">
        <v>0</v>
      </c>
      <c r="I85" s="47"/>
      <c r="J85" s="119"/>
      <c r="K85" s="47"/>
    </row>
    <row r="86" spans="1:11" ht="105.75" customHeight="1">
      <c r="A86" s="98" t="s">
        <v>65</v>
      </c>
      <c r="B86" s="285">
        <v>978</v>
      </c>
      <c r="C86" s="99" t="s">
        <v>66</v>
      </c>
      <c r="D86" s="100" t="s">
        <v>461</v>
      </c>
      <c r="E86" s="101">
        <v>0</v>
      </c>
      <c r="I86" s="36"/>
      <c r="J86" s="47"/>
      <c r="K86" s="36"/>
    </row>
    <row r="87" spans="1:11" ht="105" customHeight="1">
      <c r="A87" s="95"/>
      <c r="B87" s="144"/>
      <c r="C87" s="96"/>
      <c r="D87" s="93" t="s">
        <v>67</v>
      </c>
      <c r="E87" s="79"/>
      <c r="I87" s="120"/>
      <c r="J87" s="48"/>
      <c r="K87" s="120"/>
    </row>
    <row r="88" spans="1:10" s="26" customFormat="1" ht="21.75" customHeight="1">
      <c r="A88" s="94"/>
      <c r="B88" s="145"/>
      <c r="C88" s="94"/>
      <c r="D88" s="130" t="s">
        <v>13</v>
      </c>
      <c r="E88" s="80">
        <f>E71+E14</f>
        <v>45800</v>
      </c>
      <c r="F88" s="25"/>
      <c r="G88" s="41"/>
      <c r="J88" s="47"/>
    </row>
    <row r="89" spans="1:10" s="26" customFormat="1" ht="21.75" customHeight="1">
      <c r="A89" s="146"/>
      <c r="B89" s="146"/>
      <c r="C89" s="146"/>
      <c r="D89" s="146"/>
      <c r="E89" s="146"/>
      <c r="F89" s="123"/>
      <c r="J89" s="332"/>
    </row>
    <row r="90" spans="1:10" s="26" customFormat="1" ht="20.25" customHeight="1">
      <c r="A90" s="146"/>
      <c r="B90" s="146"/>
      <c r="C90" s="146"/>
      <c r="D90" s="122"/>
      <c r="E90" s="123"/>
      <c r="F90" s="116"/>
      <c r="G90" s="41"/>
      <c r="J90" s="25"/>
    </row>
    <row r="91" spans="1:10" s="26" customFormat="1" ht="18.75" customHeight="1">
      <c r="A91" s="146"/>
      <c r="B91" s="146"/>
      <c r="C91" s="146"/>
      <c r="D91" s="146"/>
      <c r="E91" s="146"/>
      <c r="F91" s="25"/>
      <c r="G91" s="41"/>
      <c r="J91" s="25"/>
    </row>
    <row r="92" spans="1:10" s="26" customFormat="1" ht="21.75" customHeight="1">
      <c r="A92" s="146"/>
      <c r="B92" s="146"/>
      <c r="C92" s="146"/>
      <c r="D92" s="122"/>
      <c r="E92" s="123"/>
      <c r="F92" s="25"/>
      <c r="G92" s="41"/>
      <c r="J92" s="25"/>
    </row>
    <row r="93" spans="6:10" s="26" customFormat="1" ht="20.25" customHeight="1">
      <c r="F93" s="25"/>
      <c r="G93" s="41"/>
      <c r="J93" s="25"/>
    </row>
    <row r="94" spans="1:10" s="26" customFormat="1" ht="22.5" customHeight="1">
      <c r="A94" s="25"/>
      <c r="B94" s="25"/>
      <c r="C94" s="25"/>
      <c r="F94" s="117"/>
      <c r="G94" s="81"/>
      <c r="J94" s="25"/>
    </row>
    <row r="95" spans="1:10" s="26" customFormat="1" ht="18.75" customHeight="1">
      <c r="A95" s="25"/>
      <c r="B95" s="25"/>
      <c r="C95" s="25"/>
      <c r="D95" s="25"/>
      <c r="E95" s="25"/>
      <c r="F95" s="25"/>
      <c r="G95" s="41"/>
      <c r="J95" s="25"/>
    </row>
    <row r="96" spans="1:10" s="26" customFormat="1" ht="17.25" customHeight="1">
      <c r="A96" s="25"/>
      <c r="B96" s="25"/>
      <c r="C96" s="25"/>
      <c r="D96" s="25"/>
      <c r="E96" s="25"/>
      <c r="F96" s="25"/>
      <c r="J96" s="25"/>
    </row>
    <row r="97" spans="1:10" s="26" customFormat="1" ht="18.75" customHeight="1">
      <c r="A97" s="25"/>
      <c r="B97" s="25"/>
      <c r="C97" s="25"/>
      <c r="D97" s="25"/>
      <c r="E97" s="25"/>
      <c r="F97" s="25"/>
      <c r="J97" s="25"/>
    </row>
    <row r="98" spans="1:10" s="26" customFormat="1" ht="19.5" customHeight="1">
      <c r="A98" s="25"/>
      <c r="B98" s="25"/>
      <c r="C98" s="25"/>
      <c r="D98" s="25"/>
      <c r="E98" s="25"/>
      <c r="F98" s="25"/>
      <c r="J98" s="25"/>
    </row>
    <row r="99" spans="1:10" s="26" customFormat="1" ht="12.75">
      <c r="A99" s="25"/>
      <c r="B99" s="25"/>
      <c r="C99" s="25"/>
      <c r="D99" s="25"/>
      <c r="E99" s="25"/>
      <c r="F99" s="25"/>
      <c r="J99" s="25"/>
    </row>
    <row r="100" spans="1:10" s="26" customFormat="1" ht="12.75">
      <c r="A100" s="25"/>
      <c r="B100" s="25"/>
      <c r="C100" s="25"/>
      <c r="D100" s="25"/>
      <c r="E100" s="25"/>
      <c r="F100" s="25"/>
      <c r="J100" s="25"/>
    </row>
    <row r="101" spans="1:10" s="26" customFormat="1" ht="19.5" customHeight="1">
      <c r="A101" s="25"/>
      <c r="B101" s="25"/>
      <c r="C101" s="25"/>
      <c r="D101" s="25"/>
      <c r="E101" s="25"/>
      <c r="F101" s="25"/>
      <c r="J101" s="25"/>
    </row>
    <row r="102" spans="1:10" s="26" customFormat="1" ht="19.5" customHeight="1">
      <c r="A102" s="25"/>
      <c r="B102" s="25"/>
      <c r="C102" s="25"/>
      <c r="D102" s="25"/>
      <c r="E102" s="25"/>
      <c r="F102" s="25"/>
      <c r="J102" s="25"/>
    </row>
    <row r="103" spans="1:10" s="26" customFormat="1" ht="18.75" customHeight="1">
      <c r="A103" s="25"/>
      <c r="B103" s="25"/>
      <c r="C103" s="25"/>
      <c r="D103" s="25"/>
      <c r="E103" s="25"/>
      <c r="F103" s="25"/>
      <c r="J103" s="25"/>
    </row>
    <row r="104" spans="1:10" s="26" customFormat="1" ht="21" customHeight="1">
      <c r="A104" s="25"/>
      <c r="B104" s="25"/>
      <c r="C104" s="25"/>
      <c r="D104" s="25"/>
      <c r="E104" s="25"/>
      <c r="F104" s="25"/>
      <c r="J104" s="25"/>
    </row>
    <row r="105" spans="4:10" s="26" customFormat="1" ht="12.75">
      <c r="D105" s="122"/>
      <c r="E105" s="123"/>
      <c r="F105" s="25"/>
      <c r="J105" s="25"/>
    </row>
    <row r="106" spans="6:10" s="26" customFormat="1" ht="12.75">
      <c r="F106" s="25"/>
      <c r="J106" s="25"/>
    </row>
    <row r="107" spans="1:10" s="26" customFormat="1" ht="12.75">
      <c r="A107" s="25"/>
      <c r="B107" s="25"/>
      <c r="C107" s="25"/>
      <c r="D107" s="25"/>
      <c r="E107" s="25"/>
      <c r="F107" s="25"/>
      <c r="J107" s="25"/>
    </row>
    <row r="108" spans="1:10" s="26" customFormat="1" ht="12.75">
      <c r="A108" s="25"/>
      <c r="B108" s="25"/>
      <c r="C108" s="25"/>
      <c r="D108" s="25"/>
      <c r="E108" s="25"/>
      <c r="F108" s="25"/>
      <c r="J108" s="25"/>
    </row>
    <row r="109" spans="1:10" s="26" customFormat="1" ht="12.75">
      <c r="A109" s="115"/>
      <c r="B109" s="116"/>
      <c r="C109" s="116"/>
      <c r="D109" s="116"/>
      <c r="E109" s="115"/>
      <c r="F109" s="25"/>
      <c r="J109" s="25"/>
    </row>
    <row r="110" spans="1:10" s="26" customFormat="1" ht="12.75">
      <c r="A110" s="25"/>
      <c r="B110" s="25"/>
      <c r="C110" s="25"/>
      <c r="D110" s="25"/>
      <c r="E110" s="25"/>
      <c r="F110" s="25"/>
      <c r="J110" s="25"/>
    </row>
    <row r="111" spans="1:10" s="26" customFormat="1" ht="12.75">
      <c r="A111" s="25"/>
      <c r="B111" s="25"/>
      <c r="C111" s="25"/>
      <c r="D111" s="25"/>
      <c r="E111" s="25"/>
      <c r="F111" s="25"/>
      <c r="J111" s="25"/>
    </row>
    <row r="112" spans="1:10" s="26" customFormat="1" ht="12.75">
      <c r="A112" s="25"/>
      <c r="B112" s="25"/>
      <c r="C112" s="25"/>
      <c r="D112" s="25"/>
      <c r="E112" s="25"/>
      <c r="F112" s="25"/>
      <c r="J112" s="25"/>
    </row>
    <row r="113" spans="1:10" s="26" customFormat="1" ht="12.75">
      <c r="A113" s="25"/>
      <c r="B113" s="25"/>
      <c r="C113" s="25"/>
      <c r="D113" s="25"/>
      <c r="E113" s="25"/>
      <c r="F113" s="25"/>
      <c r="J113" s="25"/>
    </row>
    <row r="114" spans="1:10" s="26" customFormat="1" ht="12.75">
      <c r="A114" s="25"/>
      <c r="B114" s="25"/>
      <c r="C114" s="25"/>
      <c r="D114" s="25"/>
      <c r="E114" s="25"/>
      <c r="F114" s="25"/>
      <c r="J114" s="25"/>
    </row>
    <row r="115" spans="1:10" s="26" customFormat="1" ht="12.75">
      <c r="A115" s="25"/>
      <c r="B115" s="25"/>
      <c r="C115" s="25"/>
      <c r="D115" s="25"/>
      <c r="E115" s="25"/>
      <c r="F115" s="25"/>
      <c r="J115" s="25"/>
    </row>
    <row r="116" spans="1:10" s="26" customFormat="1" ht="12.75">
      <c r="A116" s="25"/>
      <c r="B116" s="25"/>
      <c r="C116" s="25"/>
      <c r="D116" s="25"/>
      <c r="E116" s="25"/>
      <c r="F116" s="25"/>
      <c r="J116" s="25"/>
    </row>
    <row r="117" spans="1:10" s="26" customFormat="1" ht="12.75">
      <c r="A117" s="25"/>
      <c r="B117" s="25"/>
      <c r="C117" s="25"/>
      <c r="D117" s="25"/>
      <c r="E117" s="25"/>
      <c r="F117" s="25"/>
      <c r="J117" s="25"/>
    </row>
    <row r="118" spans="1:10" s="26" customFormat="1" ht="12.75">
      <c r="A118" s="25"/>
      <c r="B118" s="25"/>
      <c r="C118" s="25"/>
      <c r="D118" s="25"/>
      <c r="E118" s="25"/>
      <c r="F118" s="25"/>
      <c r="J118" s="25"/>
    </row>
    <row r="119" spans="1:10" s="26" customFormat="1" ht="12.75">
      <c r="A119" s="25"/>
      <c r="B119" s="25"/>
      <c r="C119" s="25"/>
      <c r="D119" s="25"/>
      <c r="E119" s="25"/>
      <c r="F119" s="25"/>
      <c r="J119" s="25"/>
    </row>
    <row r="120" spans="1:10" s="26" customFormat="1" ht="12.75">
      <c r="A120" s="25"/>
      <c r="B120" s="25"/>
      <c r="C120" s="25"/>
      <c r="D120" s="25"/>
      <c r="E120" s="25"/>
      <c r="F120" s="25"/>
      <c r="J120" s="25"/>
    </row>
    <row r="121" spans="1:10" s="26" customFormat="1" ht="12.75">
      <c r="A121" s="25"/>
      <c r="B121" s="25"/>
      <c r="C121" s="25"/>
      <c r="D121" s="25"/>
      <c r="E121" s="25"/>
      <c r="F121" s="25"/>
      <c r="J121" s="25"/>
    </row>
    <row r="122" spans="1:10" s="26" customFormat="1" ht="12.75">
      <c r="A122" s="25"/>
      <c r="B122" s="25"/>
      <c r="C122" s="25"/>
      <c r="D122" s="25"/>
      <c r="E122" s="25"/>
      <c r="F122" s="25"/>
      <c r="J122" s="25"/>
    </row>
    <row r="123" spans="1:10" s="26" customFormat="1" ht="12.75">
      <c r="A123" s="25"/>
      <c r="B123" s="25"/>
      <c r="C123" s="25"/>
      <c r="D123" s="25"/>
      <c r="E123" s="25"/>
      <c r="F123" s="25"/>
      <c r="J123" s="25"/>
    </row>
    <row r="124" spans="1:10" s="26" customFormat="1" ht="12.75">
      <c r="A124" s="25"/>
      <c r="B124" s="25"/>
      <c r="C124" s="25"/>
      <c r="D124" s="25"/>
      <c r="E124" s="25"/>
      <c r="F124" s="25"/>
      <c r="J124" s="25"/>
    </row>
    <row r="125" spans="1:10" s="26" customFormat="1" ht="12.75">
      <c r="A125" s="25"/>
      <c r="B125" s="25"/>
      <c r="C125" s="25"/>
      <c r="D125" s="25"/>
      <c r="E125" s="25"/>
      <c r="F125" s="25"/>
      <c r="J125" s="25"/>
    </row>
    <row r="126" spans="1:10" s="26" customFormat="1" ht="12.75">
      <c r="A126" s="25"/>
      <c r="B126" s="25"/>
      <c r="C126" s="25"/>
      <c r="D126" s="25"/>
      <c r="E126" s="25"/>
      <c r="F126" s="25"/>
      <c r="J126" s="25"/>
    </row>
    <row r="127" spans="1:10" s="26" customFormat="1" ht="12.75">
      <c r="A127" s="25"/>
      <c r="B127" s="25"/>
      <c r="C127" s="25"/>
      <c r="D127" s="25"/>
      <c r="E127" s="25"/>
      <c r="F127" s="25"/>
      <c r="J127" s="25"/>
    </row>
    <row r="128" spans="1:10" s="26" customFormat="1" ht="12.75">
      <c r="A128" s="25"/>
      <c r="B128" s="25"/>
      <c r="C128" s="25"/>
      <c r="D128" s="25"/>
      <c r="E128" s="25"/>
      <c r="F128" s="25"/>
      <c r="J128" s="25"/>
    </row>
    <row r="129" spans="1:10" s="26" customFormat="1" ht="12.75">
      <c r="A129" s="25"/>
      <c r="B129" s="25"/>
      <c r="C129" s="25"/>
      <c r="D129" s="25"/>
      <c r="E129" s="25"/>
      <c r="F129" s="25"/>
      <c r="J129" s="25"/>
    </row>
    <row r="130" spans="1:10" s="26" customFormat="1" ht="12.75">
      <c r="A130" s="25"/>
      <c r="B130" s="25"/>
      <c r="C130" s="25"/>
      <c r="D130" s="25"/>
      <c r="E130" s="25"/>
      <c r="F130" s="25"/>
      <c r="J130" s="25"/>
    </row>
    <row r="131" spans="1:10" s="26" customFormat="1" ht="12.75">
      <c r="A131" s="25"/>
      <c r="B131" s="25"/>
      <c r="C131" s="25"/>
      <c r="D131" s="25"/>
      <c r="E131" s="25"/>
      <c r="F131" s="25"/>
      <c r="J131" s="25"/>
    </row>
    <row r="132" spans="1:10" s="26" customFormat="1" ht="12.75">
      <c r="A132" s="25"/>
      <c r="B132" s="25"/>
      <c r="C132" s="25"/>
      <c r="D132" s="25"/>
      <c r="E132" s="25"/>
      <c r="F132" s="25"/>
      <c r="J132" s="25"/>
    </row>
    <row r="133" spans="1:10" s="26" customFormat="1" ht="12.75">
      <c r="A133" s="25"/>
      <c r="B133" s="25"/>
      <c r="C133" s="25"/>
      <c r="D133" s="25"/>
      <c r="E133" s="25"/>
      <c r="F133" s="25"/>
      <c r="J133" s="25"/>
    </row>
    <row r="134" spans="1:10" s="26" customFormat="1" ht="12.75">
      <c r="A134" s="25"/>
      <c r="B134" s="25"/>
      <c r="C134" s="25"/>
      <c r="D134" s="25"/>
      <c r="E134" s="25"/>
      <c r="F134" s="25"/>
      <c r="J134" s="25"/>
    </row>
    <row r="135" spans="1:10" s="26" customFormat="1" ht="12.75">
      <c r="A135" s="25"/>
      <c r="B135" s="25"/>
      <c r="C135" s="25"/>
      <c r="D135" s="25"/>
      <c r="E135" s="25"/>
      <c r="F135" s="25"/>
      <c r="J135" s="25"/>
    </row>
    <row r="136" spans="1:10" s="26" customFormat="1" ht="12.75">
      <c r="A136" s="25"/>
      <c r="B136" s="25"/>
      <c r="C136" s="25"/>
      <c r="D136" s="25"/>
      <c r="E136" s="25"/>
      <c r="F136" s="25"/>
      <c r="J136" s="25"/>
    </row>
    <row r="137" spans="1:10" s="26" customFormat="1" ht="12.75">
      <c r="A137" s="25"/>
      <c r="B137" s="25"/>
      <c r="C137" s="25"/>
      <c r="D137" s="25"/>
      <c r="E137" s="25"/>
      <c r="F137" s="25"/>
      <c r="J137" s="25"/>
    </row>
    <row r="138" spans="1:10" s="26" customFormat="1" ht="12.75">
      <c r="A138" s="25"/>
      <c r="B138" s="25"/>
      <c r="C138" s="25"/>
      <c r="D138" s="25"/>
      <c r="E138" s="25"/>
      <c r="F138" s="25"/>
      <c r="J138" s="25"/>
    </row>
    <row r="139" spans="1:10" s="26" customFormat="1" ht="12.75">
      <c r="A139" s="25"/>
      <c r="B139" s="25"/>
      <c r="C139" s="25"/>
      <c r="D139" s="25"/>
      <c r="E139" s="25"/>
      <c r="F139" s="25"/>
      <c r="J139" s="25"/>
    </row>
    <row r="140" spans="1:10" s="26" customFormat="1" ht="12.75">
      <c r="A140" s="25"/>
      <c r="B140" s="25"/>
      <c r="C140" s="25"/>
      <c r="D140" s="25"/>
      <c r="E140" s="25"/>
      <c r="F140" s="25"/>
      <c r="J140" s="25"/>
    </row>
    <row r="141" spans="1:10" s="26" customFormat="1" ht="12.75">
      <c r="A141" s="25"/>
      <c r="B141" s="25"/>
      <c r="C141" s="25"/>
      <c r="D141" s="25"/>
      <c r="E141" s="25"/>
      <c r="F141" s="25"/>
      <c r="J141" s="25"/>
    </row>
    <row r="142" spans="1:10" s="26" customFormat="1" ht="12.75">
      <c r="A142" s="25"/>
      <c r="B142" s="25"/>
      <c r="C142" s="25"/>
      <c r="D142" s="25"/>
      <c r="E142" s="25"/>
      <c r="F142" s="25"/>
      <c r="J142" s="25"/>
    </row>
    <row r="143" spans="1:10" s="26" customFormat="1" ht="12.75">
      <c r="A143" s="25"/>
      <c r="B143" s="25"/>
      <c r="C143" s="25"/>
      <c r="D143" s="25"/>
      <c r="E143" s="25"/>
      <c r="F143" s="25"/>
      <c r="J143" s="25"/>
    </row>
    <row r="144" spans="1:10" s="26" customFormat="1" ht="12.75">
      <c r="A144" s="25"/>
      <c r="B144" s="25"/>
      <c r="C144" s="25"/>
      <c r="D144" s="25"/>
      <c r="E144" s="25"/>
      <c r="F144" s="25"/>
      <c r="J144" s="25"/>
    </row>
    <row r="145" spans="1:10" s="26" customFormat="1" ht="12.75">
      <c r="A145" s="25"/>
      <c r="B145" s="25"/>
      <c r="C145" s="25"/>
      <c r="D145" s="25"/>
      <c r="E145" s="25"/>
      <c r="F145" s="25"/>
      <c r="J145" s="25"/>
    </row>
    <row r="146" spans="1:10" s="26" customFormat="1" ht="12.75">
      <c r="A146" s="25"/>
      <c r="B146" s="25"/>
      <c r="C146" s="25"/>
      <c r="D146" s="25"/>
      <c r="E146" s="25"/>
      <c r="F146" s="25"/>
      <c r="J146" s="25"/>
    </row>
    <row r="147" spans="1:10" s="26" customFormat="1" ht="12.75">
      <c r="A147" s="25"/>
      <c r="B147" s="25"/>
      <c r="C147" s="25"/>
      <c r="D147" s="25"/>
      <c r="E147" s="25"/>
      <c r="F147" s="25"/>
      <c r="J147" s="25"/>
    </row>
    <row r="148" spans="1:10" s="26" customFormat="1" ht="409.5">
      <c r="A148" s="25"/>
      <c r="B148" s="25"/>
      <c r="C148" s="25"/>
      <c r="D148" s="25"/>
      <c r="E148" s="25"/>
      <c r="F148" s="25"/>
      <c r="J148" s="25"/>
    </row>
    <row r="149" spans="1:10" s="26" customFormat="1" ht="12.75">
      <c r="A149" s="25"/>
      <c r="B149" s="25"/>
      <c r="C149" s="25"/>
      <c r="D149" s="25"/>
      <c r="E149" s="25"/>
      <c r="F149" s="25"/>
      <c r="J149" s="25"/>
    </row>
    <row r="150" spans="1:10" s="26" customFormat="1" ht="12.75">
      <c r="A150" s="25"/>
      <c r="B150" s="25"/>
      <c r="C150" s="25"/>
      <c r="D150" s="25"/>
      <c r="E150" s="25"/>
      <c r="F150" s="25"/>
      <c r="J150" s="25"/>
    </row>
    <row r="151" spans="1:10" s="26" customFormat="1" ht="12.75">
      <c r="A151" s="25"/>
      <c r="B151" s="25"/>
      <c r="C151" s="25"/>
      <c r="D151" s="25"/>
      <c r="E151" s="25"/>
      <c r="F151" s="25"/>
      <c r="J151" s="25"/>
    </row>
    <row r="152" spans="1:10" s="26" customFormat="1" ht="12.75">
      <c r="A152" s="25"/>
      <c r="B152" s="25"/>
      <c r="C152" s="25"/>
      <c r="D152" s="25"/>
      <c r="E152" s="25"/>
      <c r="F152" s="25"/>
      <c r="J152" s="25"/>
    </row>
    <row r="153" spans="1:10" s="26" customFormat="1" ht="12.75">
      <c r="A153" s="25"/>
      <c r="B153" s="25"/>
      <c r="C153" s="25"/>
      <c r="D153" s="25"/>
      <c r="E153" s="25"/>
      <c r="F153" s="25"/>
      <c r="J153" s="25"/>
    </row>
    <row r="154" spans="1:10" s="26" customFormat="1" ht="12.75">
      <c r="A154" s="25"/>
      <c r="B154" s="25"/>
      <c r="C154" s="25"/>
      <c r="D154" s="25"/>
      <c r="E154" s="25"/>
      <c r="F154" s="25"/>
      <c r="J154" s="25"/>
    </row>
    <row r="155" spans="1:10" s="26" customFormat="1" ht="12.75">
      <c r="A155" s="25"/>
      <c r="B155" s="25"/>
      <c r="C155" s="25"/>
      <c r="D155" s="25"/>
      <c r="E155" s="25"/>
      <c r="F155" s="25"/>
      <c r="J155" s="25"/>
    </row>
    <row r="156" spans="1:10" s="26" customFormat="1" ht="12.75">
      <c r="A156" s="25"/>
      <c r="B156" s="25"/>
      <c r="C156" s="25"/>
      <c r="D156" s="25"/>
      <c r="E156" s="25"/>
      <c r="F156" s="25"/>
      <c r="J156" s="25"/>
    </row>
    <row r="157" spans="1:10" s="26" customFormat="1" ht="12.75">
      <c r="A157" s="25"/>
      <c r="B157" s="25"/>
      <c r="C157" s="25"/>
      <c r="D157" s="25"/>
      <c r="E157" s="25"/>
      <c r="F157" s="25"/>
      <c r="J157" s="25"/>
    </row>
    <row r="158" spans="1:10" s="26" customFormat="1" ht="12.75">
      <c r="A158" s="25"/>
      <c r="B158" s="25"/>
      <c r="C158" s="25"/>
      <c r="D158" s="25"/>
      <c r="E158" s="25"/>
      <c r="F158" s="25"/>
      <c r="J158" s="25"/>
    </row>
    <row r="159" spans="1:10" s="26" customFormat="1" ht="12.75">
      <c r="A159" s="25"/>
      <c r="B159" s="25"/>
      <c r="C159" s="25"/>
      <c r="D159" s="25"/>
      <c r="E159" s="25"/>
      <c r="F159" s="25"/>
      <c r="J159" s="25"/>
    </row>
    <row r="160" spans="1:10" s="26" customFormat="1" ht="12.75">
      <c r="A160" s="25"/>
      <c r="B160" s="25"/>
      <c r="C160" s="25"/>
      <c r="D160" s="25"/>
      <c r="E160" s="25"/>
      <c r="F160" s="25"/>
      <c r="J160" s="25"/>
    </row>
    <row r="161" spans="1:10" s="26" customFormat="1" ht="12.75">
      <c r="A161" s="25"/>
      <c r="B161" s="25"/>
      <c r="C161" s="25"/>
      <c r="D161" s="25"/>
      <c r="E161" s="25"/>
      <c r="F161" s="25"/>
      <c r="J161" s="25"/>
    </row>
    <row r="162" spans="1:10" s="26" customFormat="1" ht="12.75">
      <c r="A162" s="25"/>
      <c r="B162" s="25"/>
      <c r="C162" s="25"/>
      <c r="D162" s="25"/>
      <c r="E162" s="25"/>
      <c r="F162" s="25"/>
      <c r="J162" s="25"/>
    </row>
    <row r="163" spans="1:10" s="26" customFormat="1" ht="12.75">
      <c r="A163" s="25"/>
      <c r="B163" s="25"/>
      <c r="C163" s="25"/>
      <c r="D163" s="25"/>
      <c r="E163" s="25"/>
      <c r="F163" s="25"/>
      <c r="J163" s="25"/>
    </row>
    <row r="164" spans="1:10" s="26" customFormat="1" ht="12.75">
      <c r="A164" s="25"/>
      <c r="B164" s="25"/>
      <c r="C164" s="25"/>
      <c r="D164" s="25"/>
      <c r="E164" s="25"/>
      <c r="F164" s="25"/>
      <c r="J164" s="25"/>
    </row>
    <row r="165" spans="1:10" s="26" customFormat="1" ht="12.75">
      <c r="A165" s="25"/>
      <c r="B165" s="25"/>
      <c r="C165" s="25"/>
      <c r="D165" s="25"/>
      <c r="E165" s="25"/>
      <c r="F165" s="25"/>
      <c r="J165" s="25"/>
    </row>
    <row r="166" spans="1:10" s="26" customFormat="1" ht="12.75">
      <c r="A166" s="25"/>
      <c r="B166" s="25"/>
      <c r="C166" s="25"/>
      <c r="D166" s="25"/>
      <c r="E166" s="25"/>
      <c r="F166" s="25"/>
      <c r="J166" s="25"/>
    </row>
    <row r="167" spans="1:10" s="26" customFormat="1" ht="12.75">
      <c r="A167" s="25"/>
      <c r="B167" s="25"/>
      <c r="C167" s="25"/>
      <c r="D167" s="25"/>
      <c r="E167" s="25"/>
      <c r="F167" s="25"/>
      <c r="J167" s="25"/>
    </row>
    <row r="168" spans="1:10" s="26" customFormat="1" ht="12.75">
      <c r="A168" s="25"/>
      <c r="B168" s="25"/>
      <c r="C168" s="25"/>
      <c r="D168" s="25"/>
      <c r="E168" s="25"/>
      <c r="F168" s="25"/>
      <c r="J168" s="25"/>
    </row>
    <row r="169" spans="1:10" s="26" customFormat="1" ht="12.75">
      <c r="A169" s="25"/>
      <c r="B169" s="25"/>
      <c r="C169" s="25"/>
      <c r="D169" s="25"/>
      <c r="E169" s="25"/>
      <c r="F169" s="25"/>
      <c r="J169" s="25"/>
    </row>
    <row r="170" spans="1:10" s="26" customFormat="1" ht="12.75">
      <c r="A170" s="25"/>
      <c r="B170" s="25"/>
      <c r="C170" s="25"/>
      <c r="D170" s="25"/>
      <c r="E170" s="25"/>
      <c r="F170" s="25"/>
      <c r="J170" s="25"/>
    </row>
    <row r="171" spans="1:10" s="26" customFormat="1" ht="12.75">
      <c r="A171" s="25"/>
      <c r="B171" s="25"/>
      <c r="C171" s="25"/>
      <c r="D171" s="25"/>
      <c r="E171" s="25"/>
      <c r="F171" s="25"/>
      <c r="J171" s="25"/>
    </row>
    <row r="172" spans="1:10" s="26" customFormat="1" ht="12.75">
      <c r="A172" s="25"/>
      <c r="B172" s="25"/>
      <c r="C172" s="25"/>
      <c r="D172" s="25"/>
      <c r="E172" s="25"/>
      <c r="F172" s="25"/>
      <c r="J172" s="25"/>
    </row>
    <row r="173" spans="1:10" s="26" customFormat="1" ht="12.75">
      <c r="A173" s="25"/>
      <c r="B173" s="25"/>
      <c r="C173" s="25"/>
      <c r="D173" s="25"/>
      <c r="E173" s="25"/>
      <c r="F173" s="25"/>
      <c r="J173" s="25"/>
    </row>
    <row r="174" spans="1:10" s="26" customFormat="1" ht="12.75">
      <c r="A174" s="25"/>
      <c r="B174" s="25"/>
      <c r="C174" s="25"/>
      <c r="D174" s="25"/>
      <c r="E174" s="25"/>
      <c r="F174" s="25"/>
      <c r="J174" s="25"/>
    </row>
    <row r="175" spans="1:10" s="26" customFormat="1" ht="12.75">
      <c r="A175" s="25"/>
      <c r="B175" s="25"/>
      <c r="C175" s="25"/>
      <c r="D175" s="25"/>
      <c r="E175" s="25"/>
      <c r="F175" s="25"/>
      <c r="J175" s="25"/>
    </row>
    <row r="176" spans="1:10" s="26" customFormat="1" ht="12.75">
      <c r="A176" s="25"/>
      <c r="B176" s="25"/>
      <c r="C176" s="25"/>
      <c r="D176" s="25"/>
      <c r="E176" s="25"/>
      <c r="F176" s="25"/>
      <c r="J176" s="25"/>
    </row>
    <row r="177" spans="1:10" s="26" customFormat="1" ht="12.75">
      <c r="A177" s="25"/>
      <c r="B177" s="25"/>
      <c r="C177" s="25"/>
      <c r="D177" s="25"/>
      <c r="E177" s="25"/>
      <c r="F177" s="25"/>
      <c r="J177" s="25"/>
    </row>
    <row r="178" spans="1:10" s="26" customFormat="1" ht="12.75">
      <c r="A178" s="25"/>
      <c r="B178" s="25"/>
      <c r="C178" s="25"/>
      <c r="D178" s="25"/>
      <c r="E178" s="25"/>
      <c r="F178" s="25"/>
      <c r="J178" s="25"/>
    </row>
    <row r="179" spans="1:10" s="26" customFormat="1" ht="12.75">
      <c r="A179" s="25"/>
      <c r="B179" s="25"/>
      <c r="C179" s="25"/>
      <c r="D179" s="25"/>
      <c r="E179" s="25"/>
      <c r="F179" s="25"/>
      <c r="J179" s="25"/>
    </row>
    <row r="180" spans="1:10" s="26" customFormat="1" ht="12.75">
      <c r="A180" s="25"/>
      <c r="B180" s="25"/>
      <c r="C180" s="25"/>
      <c r="D180" s="25"/>
      <c r="E180" s="25"/>
      <c r="F180" s="25"/>
      <c r="J180" s="25"/>
    </row>
    <row r="181" spans="1:10" s="26" customFormat="1" ht="12.75">
      <c r="A181" s="25"/>
      <c r="B181" s="25"/>
      <c r="C181" s="25"/>
      <c r="D181" s="25"/>
      <c r="E181" s="25"/>
      <c r="F181" s="25"/>
      <c r="J181" s="25"/>
    </row>
    <row r="182" spans="1:10" s="26" customFormat="1" ht="12.75">
      <c r="A182" s="25"/>
      <c r="B182" s="25"/>
      <c r="C182" s="25"/>
      <c r="D182" s="25"/>
      <c r="E182" s="25"/>
      <c r="F182" s="25"/>
      <c r="J182" s="25"/>
    </row>
    <row r="183" spans="1:10" s="26" customFormat="1" ht="12.75">
      <c r="A183" s="25"/>
      <c r="B183" s="25"/>
      <c r="C183" s="25"/>
      <c r="D183" s="25"/>
      <c r="E183" s="25"/>
      <c r="F183" s="25"/>
      <c r="J183" s="25"/>
    </row>
    <row r="184" spans="1:10" s="26" customFormat="1" ht="12.75">
      <c r="A184" s="25"/>
      <c r="B184" s="25"/>
      <c r="C184" s="25"/>
      <c r="D184" s="25"/>
      <c r="E184" s="25"/>
      <c r="F184" s="25"/>
      <c r="J184" s="25"/>
    </row>
    <row r="185" spans="1:10" s="26" customFormat="1" ht="12.75">
      <c r="A185" s="25"/>
      <c r="B185" s="25"/>
      <c r="C185" s="25"/>
      <c r="D185" s="25"/>
      <c r="E185" s="25"/>
      <c r="F185" s="25"/>
      <c r="J185" s="25"/>
    </row>
    <row r="186" spans="1:10" s="26" customFormat="1" ht="12.75">
      <c r="A186" s="25"/>
      <c r="B186" s="25"/>
      <c r="C186" s="25"/>
      <c r="D186" s="25"/>
      <c r="E186" s="25"/>
      <c r="F186" s="25"/>
      <c r="J186" s="25"/>
    </row>
    <row r="187" spans="1:10" s="26" customFormat="1" ht="12.75">
      <c r="A187" s="25"/>
      <c r="B187" s="25"/>
      <c r="C187" s="25"/>
      <c r="D187" s="25"/>
      <c r="E187" s="25"/>
      <c r="F187" s="25"/>
      <c r="J187" s="25"/>
    </row>
    <row r="188" spans="1:10" s="26" customFormat="1" ht="12.75">
      <c r="A188" s="25"/>
      <c r="B188" s="25"/>
      <c r="C188" s="25"/>
      <c r="D188" s="25"/>
      <c r="E188" s="25"/>
      <c r="F188" s="25"/>
      <c r="J188" s="25"/>
    </row>
    <row r="189" spans="1:10" s="26" customFormat="1" ht="12.75">
      <c r="A189" s="25"/>
      <c r="B189" s="25"/>
      <c r="C189" s="25"/>
      <c r="D189" s="25"/>
      <c r="E189" s="25"/>
      <c r="F189" s="25"/>
      <c r="J189" s="25"/>
    </row>
    <row r="190" spans="1:10" s="26" customFormat="1" ht="12.75">
      <c r="A190" s="25"/>
      <c r="B190" s="25"/>
      <c r="C190" s="25"/>
      <c r="D190" s="25"/>
      <c r="E190" s="25"/>
      <c r="F190" s="25"/>
      <c r="J190" s="25"/>
    </row>
    <row r="191" spans="1:10" s="26" customFormat="1" ht="12.75">
      <c r="A191" s="25"/>
      <c r="B191" s="25"/>
      <c r="C191" s="25"/>
      <c r="D191" s="25"/>
      <c r="E191" s="25"/>
      <c r="F191" s="25"/>
      <c r="J191" s="25"/>
    </row>
    <row r="192" spans="1:10" s="26" customFormat="1" ht="12.75">
      <c r="A192" s="25"/>
      <c r="B192" s="25"/>
      <c r="C192" s="25"/>
      <c r="D192" s="25"/>
      <c r="E192" s="25"/>
      <c r="F192" s="25"/>
      <c r="J192" s="25"/>
    </row>
    <row r="193" spans="1:10" s="26" customFormat="1" ht="12.75">
      <c r="A193" s="25"/>
      <c r="B193" s="25"/>
      <c r="C193" s="25"/>
      <c r="D193" s="25"/>
      <c r="E193" s="25"/>
      <c r="F193" s="25"/>
      <c r="J193" s="25"/>
    </row>
    <row r="194" spans="1:10" s="26" customFormat="1" ht="12.75">
      <c r="A194" s="25"/>
      <c r="B194" s="25"/>
      <c r="C194" s="25"/>
      <c r="D194" s="25"/>
      <c r="E194" s="25"/>
      <c r="F194" s="25"/>
      <c r="J194" s="25"/>
    </row>
    <row r="195" spans="1:10" s="26" customFormat="1" ht="12.75">
      <c r="A195" s="25"/>
      <c r="B195" s="25"/>
      <c r="C195" s="25"/>
      <c r="D195" s="25"/>
      <c r="E195" s="25"/>
      <c r="F195" s="25"/>
      <c r="J195" s="25"/>
    </row>
    <row r="196" spans="1:10" s="26" customFormat="1" ht="12.75">
      <c r="A196" s="25"/>
      <c r="B196" s="25"/>
      <c r="C196" s="25"/>
      <c r="D196" s="25"/>
      <c r="E196" s="25"/>
      <c r="F196" s="25"/>
      <c r="J196" s="25"/>
    </row>
    <row r="197" spans="1:10" s="26" customFormat="1" ht="12.75">
      <c r="A197" s="25"/>
      <c r="B197" s="25"/>
      <c r="C197" s="25"/>
      <c r="D197" s="25"/>
      <c r="E197" s="25"/>
      <c r="F197" s="25"/>
      <c r="J197" s="25"/>
    </row>
    <row r="198" spans="1:10" s="26" customFormat="1" ht="12.75">
      <c r="A198" s="25"/>
      <c r="B198" s="25"/>
      <c r="C198" s="25"/>
      <c r="D198" s="25"/>
      <c r="E198" s="25"/>
      <c r="F198" s="25"/>
      <c r="J198" s="25"/>
    </row>
    <row r="199" spans="1:10" s="26" customFormat="1" ht="12.75">
      <c r="A199" s="25"/>
      <c r="B199" s="25"/>
      <c r="C199" s="25"/>
      <c r="D199" s="25"/>
      <c r="E199" s="25"/>
      <c r="F199" s="25"/>
      <c r="J199" s="25"/>
    </row>
    <row r="200" spans="1:10" s="26" customFormat="1" ht="12.75">
      <c r="A200" s="25"/>
      <c r="B200" s="25"/>
      <c r="C200" s="25"/>
      <c r="D200" s="25"/>
      <c r="E200" s="25"/>
      <c r="F200" s="25"/>
      <c r="J200" s="25"/>
    </row>
    <row r="201" spans="1:10" s="26" customFormat="1" ht="12.75">
      <c r="A201" s="25"/>
      <c r="B201" s="25"/>
      <c r="C201" s="25"/>
      <c r="D201" s="25"/>
      <c r="E201" s="25"/>
      <c r="F201" s="25"/>
      <c r="J201" s="25"/>
    </row>
    <row r="202" spans="1:10" s="26" customFormat="1" ht="12.75">
      <c r="A202" s="25"/>
      <c r="B202" s="25"/>
      <c r="C202" s="25"/>
      <c r="D202" s="25"/>
      <c r="E202" s="25"/>
      <c r="F202" s="25"/>
      <c r="J202" s="25"/>
    </row>
    <row r="203" spans="1:10" s="26" customFormat="1" ht="12.75">
      <c r="A203" s="25"/>
      <c r="B203" s="25"/>
      <c r="C203" s="25"/>
      <c r="D203" s="25"/>
      <c r="E203" s="25"/>
      <c r="F203" s="25"/>
      <c r="J203" s="25"/>
    </row>
    <row r="204" spans="1:10" s="26" customFormat="1" ht="12.75">
      <c r="A204" s="25"/>
      <c r="B204" s="25"/>
      <c r="C204" s="25"/>
      <c r="D204" s="25"/>
      <c r="E204" s="25"/>
      <c r="F204" s="25"/>
      <c r="J204" s="25"/>
    </row>
    <row r="205" spans="1:10" s="26" customFormat="1" ht="12.75">
      <c r="A205" s="25"/>
      <c r="B205" s="25"/>
      <c r="C205" s="25"/>
      <c r="D205" s="25"/>
      <c r="E205" s="25"/>
      <c r="F205" s="25"/>
      <c r="J205" s="25"/>
    </row>
    <row r="206" spans="1:10" s="26" customFormat="1" ht="12.75">
      <c r="A206" s="25"/>
      <c r="B206" s="25"/>
      <c r="C206" s="25"/>
      <c r="D206" s="25"/>
      <c r="E206" s="25"/>
      <c r="F206" s="25"/>
      <c r="J206" s="25"/>
    </row>
    <row r="207" spans="1:10" s="26" customFormat="1" ht="12.75">
      <c r="A207" s="25"/>
      <c r="B207" s="25"/>
      <c r="C207" s="25"/>
      <c r="D207" s="25"/>
      <c r="E207" s="25"/>
      <c r="F207" s="25"/>
      <c r="J207" s="25"/>
    </row>
    <row r="208" spans="1:10" s="26" customFormat="1" ht="12.75">
      <c r="A208" s="25"/>
      <c r="B208" s="25"/>
      <c r="C208" s="25"/>
      <c r="D208" s="25"/>
      <c r="E208" s="25"/>
      <c r="F208" s="25"/>
      <c r="J208" s="25"/>
    </row>
    <row r="209" spans="1:10" s="26" customFormat="1" ht="12.75">
      <c r="A209" s="25"/>
      <c r="B209" s="25"/>
      <c r="C209" s="25"/>
      <c r="D209" s="25"/>
      <c r="E209" s="25"/>
      <c r="F209" s="25"/>
      <c r="J209" s="25"/>
    </row>
    <row r="210" spans="1:10" s="26" customFormat="1" ht="12.75">
      <c r="A210" s="25"/>
      <c r="B210" s="25"/>
      <c r="C210" s="25"/>
      <c r="D210" s="25"/>
      <c r="E210" s="25"/>
      <c r="F210" s="25"/>
      <c r="J210" s="25"/>
    </row>
    <row r="211" spans="1:10" s="26" customFormat="1" ht="12.75">
      <c r="A211" s="25"/>
      <c r="B211" s="25"/>
      <c r="C211" s="25"/>
      <c r="D211" s="25"/>
      <c r="E211" s="25"/>
      <c r="F211" s="25"/>
      <c r="J211" s="25"/>
    </row>
    <row r="212" spans="1:10" s="26" customFormat="1" ht="12.75">
      <c r="A212" s="25"/>
      <c r="B212" s="25"/>
      <c r="C212" s="25"/>
      <c r="D212" s="25"/>
      <c r="E212" s="25"/>
      <c r="F212" s="25"/>
      <c r="J212" s="25"/>
    </row>
    <row r="213" spans="1:10" s="26" customFormat="1" ht="12.75">
      <c r="A213" s="25"/>
      <c r="B213" s="25"/>
      <c r="C213" s="25"/>
      <c r="D213" s="25"/>
      <c r="E213" s="25"/>
      <c r="F213" s="25"/>
      <c r="J213" s="25"/>
    </row>
  </sheetData>
  <sheetProtection/>
  <mergeCells count="1">
    <mergeCell ref="B12:C12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zoomScale="80" zoomScaleNormal="80" zoomScalePageLayoutView="0" workbookViewId="0" topLeftCell="A1">
      <selection activeCell="J122" sqref="J122"/>
    </sheetView>
  </sheetViews>
  <sheetFormatPr defaultColWidth="9.140625" defaultRowHeight="12.75"/>
  <cols>
    <col min="1" max="1" width="8.7109375" style="0" customWidth="1"/>
    <col min="2" max="2" width="38.8515625" style="0" customWidth="1"/>
    <col min="3" max="3" width="7.00390625" style="0" customWidth="1"/>
    <col min="4" max="4" width="5.8515625" style="0" customWidth="1"/>
    <col min="5" max="5" width="12.7109375" style="0" customWidth="1"/>
    <col min="6" max="6" width="6.8515625" style="0" customWidth="1"/>
    <col min="7" max="8" width="8.7109375" style="0" customWidth="1"/>
    <col min="9" max="9" width="7.710937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1" spans="1:21" ht="12.75">
      <c r="A1" s="10"/>
      <c r="B1" s="10"/>
      <c r="C1" s="10"/>
      <c r="D1" s="10"/>
      <c r="E1" s="10"/>
      <c r="F1" s="10"/>
      <c r="G1" s="10"/>
      <c r="H1" s="10"/>
      <c r="I1" s="279"/>
      <c r="J1" s="279"/>
      <c r="K1" s="280"/>
      <c r="L1" s="200"/>
      <c r="M1" s="279"/>
      <c r="N1" s="279"/>
      <c r="O1" s="280"/>
      <c r="P1" s="200"/>
      <c r="Q1" s="200"/>
      <c r="R1" s="200"/>
      <c r="S1" s="200"/>
      <c r="T1" s="200"/>
      <c r="U1" s="200"/>
    </row>
    <row r="2" spans="1:21" ht="12.75">
      <c r="A2" s="10"/>
      <c r="B2" s="174"/>
      <c r="E2" s="19" t="s">
        <v>717</v>
      </c>
      <c r="F2" s="1"/>
      <c r="G2" s="1"/>
      <c r="H2" s="19"/>
      <c r="I2" s="278"/>
      <c r="J2" s="278"/>
      <c r="K2" s="200"/>
      <c r="L2" s="278"/>
      <c r="M2" s="286"/>
      <c r="N2" s="279"/>
      <c r="O2" s="280"/>
      <c r="P2" s="200"/>
      <c r="Q2" s="200"/>
      <c r="R2" s="200"/>
      <c r="S2" s="200"/>
      <c r="T2" s="200"/>
      <c r="U2" s="200"/>
    </row>
    <row r="3" spans="1:21" ht="12.75">
      <c r="A3" s="10"/>
      <c r="E3" s="1" t="s">
        <v>709</v>
      </c>
      <c r="F3" s="1"/>
      <c r="G3" s="1"/>
      <c r="H3" s="16"/>
      <c r="I3" s="278"/>
      <c r="J3" s="334"/>
      <c r="K3" s="277"/>
      <c r="L3" s="277"/>
      <c r="M3" s="277"/>
      <c r="N3" s="279"/>
      <c r="O3" s="279"/>
      <c r="P3" s="200"/>
      <c r="Q3" s="200"/>
      <c r="R3" s="200"/>
      <c r="S3" s="200"/>
      <c r="T3" s="200"/>
      <c r="U3" s="200"/>
    </row>
    <row r="4" spans="1:21" ht="12.75">
      <c r="A4" s="10"/>
      <c r="E4" s="1" t="s">
        <v>448</v>
      </c>
      <c r="F4" s="1"/>
      <c r="G4" s="1"/>
      <c r="H4" s="10"/>
      <c r="I4" s="278"/>
      <c r="J4" s="334"/>
      <c r="K4" s="278"/>
      <c r="L4" s="278"/>
      <c r="M4" s="278"/>
      <c r="N4" s="289"/>
      <c r="O4" s="289"/>
      <c r="P4" s="200"/>
      <c r="Q4" s="200"/>
      <c r="R4" s="200"/>
      <c r="S4" s="200"/>
      <c r="T4" s="200"/>
      <c r="U4" s="200"/>
    </row>
    <row r="5" spans="1:21" ht="12.75">
      <c r="A5" s="10"/>
      <c r="E5" s="1" t="s">
        <v>691</v>
      </c>
      <c r="F5" s="1"/>
      <c r="G5" s="1"/>
      <c r="H5" s="16"/>
      <c r="I5" s="278"/>
      <c r="J5" s="334"/>
      <c r="K5" s="277"/>
      <c r="L5" s="277"/>
      <c r="M5" s="277"/>
      <c r="N5" s="200"/>
      <c r="O5" s="200"/>
      <c r="P5" s="200"/>
      <c r="Q5" s="200"/>
      <c r="R5" s="200"/>
      <c r="S5" s="200"/>
      <c r="T5" s="200"/>
      <c r="U5" s="200"/>
    </row>
    <row r="6" spans="1:21" ht="12.75">
      <c r="A6" s="10"/>
      <c r="E6" s="1" t="s">
        <v>696</v>
      </c>
      <c r="F6" s="1"/>
      <c r="G6" s="1"/>
      <c r="H6" s="10"/>
      <c r="I6" s="278"/>
      <c r="J6" s="334"/>
      <c r="K6" s="278"/>
      <c r="L6" s="278"/>
      <c r="M6" s="278"/>
      <c r="N6" s="200"/>
      <c r="O6" s="200"/>
      <c r="P6" s="200"/>
      <c r="Q6" s="200"/>
      <c r="R6" s="200"/>
      <c r="S6" s="200"/>
      <c r="T6" s="200"/>
      <c r="U6" s="200"/>
    </row>
    <row r="7" spans="1:21" ht="12.75">
      <c r="A7" s="10"/>
      <c r="E7" s="193"/>
      <c r="F7" s="193"/>
      <c r="G7" s="193"/>
      <c r="H7" s="10"/>
      <c r="I7" s="278"/>
      <c r="J7" s="334"/>
      <c r="K7" s="278"/>
      <c r="L7" s="278"/>
      <c r="M7" s="278"/>
      <c r="N7" s="200"/>
      <c r="O7" s="200"/>
      <c r="P7" s="200"/>
      <c r="Q7" s="200"/>
      <c r="R7" s="200"/>
      <c r="S7" s="200"/>
      <c r="T7" s="200"/>
      <c r="U7" s="200"/>
    </row>
    <row r="8" spans="1:21" ht="12.75">
      <c r="A8" s="10"/>
      <c r="B8" s="299"/>
      <c r="C8" s="299"/>
      <c r="D8" s="194"/>
      <c r="E8" s="194"/>
      <c r="F8" s="194"/>
      <c r="G8" s="194"/>
      <c r="H8" s="194"/>
      <c r="I8" s="279"/>
      <c r="J8" s="279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</row>
    <row r="9" spans="1:21" ht="18">
      <c r="A9" s="10"/>
      <c r="B9" s="326" t="s">
        <v>693</v>
      </c>
      <c r="C9" s="326"/>
      <c r="D9" s="326"/>
      <c r="E9" s="326"/>
      <c r="F9" s="326"/>
      <c r="G9" s="300"/>
      <c r="H9" s="300"/>
      <c r="I9" s="335"/>
      <c r="J9" s="335"/>
      <c r="K9" s="280"/>
      <c r="L9" s="200"/>
      <c r="M9" s="279"/>
      <c r="N9" s="279"/>
      <c r="O9" s="280"/>
      <c r="P9" s="200"/>
      <c r="Q9" s="200"/>
      <c r="R9" s="200"/>
      <c r="S9" s="200"/>
      <c r="T9" s="200"/>
      <c r="U9" s="200"/>
    </row>
    <row r="10" spans="1:21" ht="18">
      <c r="A10" s="10"/>
      <c r="B10" s="265" t="s">
        <v>692</v>
      </c>
      <c r="C10" s="194"/>
      <c r="D10" s="194"/>
      <c r="E10" s="194"/>
      <c r="F10" s="194"/>
      <c r="G10" s="300"/>
      <c r="H10" s="300"/>
      <c r="I10" s="335"/>
      <c r="J10" s="335"/>
      <c r="K10" s="280"/>
      <c r="L10" s="200"/>
      <c r="M10" s="279"/>
      <c r="N10" s="279"/>
      <c r="O10" s="280"/>
      <c r="P10" s="200"/>
      <c r="Q10" s="200"/>
      <c r="R10" s="200"/>
      <c r="S10" s="200"/>
      <c r="T10" s="200"/>
      <c r="U10" s="200"/>
    </row>
    <row r="11" spans="1:21" ht="18">
      <c r="A11" s="10"/>
      <c r="B11" s="265" t="s">
        <v>694</v>
      </c>
      <c r="C11" s="194"/>
      <c r="D11" s="194"/>
      <c r="E11" s="194"/>
      <c r="F11" s="194"/>
      <c r="G11" s="300"/>
      <c r="H11" s="300"/>
      <c r="I11" s="335"/>
      <c r="J11" s="335"/>
      <c r="K11" s="280"/>
      <c r="L11" s="200"/>
      <c r="M11" s="279"/>
      <c r="N11" s="279"/>
      <c r="O11" s="280"/>
      <c r="P11" s="200"/>
      <c r="Q11" s="200"/>
      <c r="R11" s="200"/>
      <c r="S11" s="200"/>
      <c r="T11" s="200"/>
      <c r="U11" s="200"/>
    </row>
    <row r="12" spans="1:21" ht="15" customHeight="1">
      <c r="A12" s="10"/>
      <c r="B12" s="327" t="s">
        <v>695</v>
      </c>
      <c r="C12" s="327"/>
      <c r="D12" s="327"/>
      <c r="E12" s="327"/>
      <c r="F12" s="327"/>
      <c r="G12" s="301"/>
      <c r="H12" s="301"/>
      <c r="I12" s="22"/>
      <c r="J12" s="22"/>
      <c r="K12" s="279"/>
      <c r="L12" s="200"/>
      <c r="M12" s="279"/>
      <c r="N12" s="279"/>
      <c r="O12" s="279"/>
      <c r="P12" s="200"/>
      <c r="Q12" s="200"/>
      <c r="R12" s="200"/>
      <c r="S12" s="200"/>
      <c r="T12" s="200"/>
      <c r="U12" s="200"/>
    </row>
    <row r="13" spans="1:21" ht="21" customHeight="1">
      <c r="A13" s="10"/>
      <c r="B13" s="194"/>
      <c r="C13" s="194"/>
      <c r="D13" s="194"/>
      <c r="E13" s="194"/>
      <c r="F13" s="194"/>
      <c r="G13" s="194" t="s">
        <v>442</v>
      </c>
      <c r="H13" s="194"/>
      <c r="I13" s="279"/>
      <c r="J13" s="279"/>
      <c r="K13" s="200"/>
      <c r="L13" s="279"/>
      <c r="M13" s="200"/>
      <c r="N13" s="200"/>
      <c r="O13" s="200"/>
      <c r="P13" s="200"/>
      <c r="Q13" s="200"/>
      <c r="R13" s="200"/>
      <c r="S13" s="200"/>
      <c r="T13" s="200"/>
      <c r="U13" s="200"/>
    </row>
    <row r="14" spans="1:21" ht="77.25" customHeight="1">
      <c r="A14" s="20" t="s">
        <v>83</v>
      </c>
      <c r="B14" s="302" t="s">
        <v>94</v>
      </c>
      <c r="C14" s="302" t="s">
        <v>135</v>
      </c>
      <c r="D14" s="302" t="s">
        <v>102</v>
      </c>
      <c r="E14" s="302" t="s">
        <v>99</v>
      </c>
      <c r="F14" s="302" t="s">
        <v>103</v>
      </c>
      <c r="G14" s="281" t="s">
        <v>542</v>
      </c>
      <c r="I14" s="336"/>
      <c r="J14" s="337"/>
      <c r="K14" s="338"/>
      <c r="L14" s="338"/>
      <c r="M14" s="200"/>
      <c r="N14" s="200"/>
      <c r="O14" s="200"/>
      <c r="P14" s="200"/>
      <c r="Q14" s="200"/>
      <c r="R14" s="200"/>
      <c r="S14" s="200"/>
      <c r="T14" s="200"/>
      <c r="U14" s="200"/>
    </row>
    <row r="15" spans="1:21" ht="28.5" customHeight="1">
      <c r="A15" s="166" t="s">
        <v>84</v>
      </c>
      <c r="B15" s="147" t="s">
        <v>260</v>
      </c>
      <c r="C15" s="147" t="s">
        <v>261</v>
      </c>
      <c r="D15" s="83"/>
      <c r="E15" s="83"/>
      <c r="F15" s="83"/>
      <c r="G15" s="303">
        <v>6424.5</v>
      </c>
      <c r="I15" s="270"/>
      <c r="J15" s="151"/>
      <c r="K15" s="184"/>
      <c r="L15" s="184"/>
      <c r="M15" s="200"/>
      <c r="N15" s="184"/>
      <c r="O15" s="200"/>
      <c r="P15" s="200"/>
      <c r="Q15" s="200"/>
      <c r="R15" s="200"/>
      <c r="S15" s="200"/>
      <c r="T15" s="200"/>
      <c r="U15" s="200"/>
    </row>
    <row r="16" spans="1:21" ht="22.5" customHeight="1">
      <c r="A16" s="166" t="s">
        <v>97</v>
      </c>
      <c r="B16" s="291" t="s">
        <v>121</v>
      </c>
      <c r="C16" s="83"/>
      <c r="D16" s="147" t="s">
        <v>293</v>
      </c>
      <c r="E16" s="83"/>
      <c r="F16" s="83"/>
      <c r="G16" s="303">
        <f>G17+G20</f>
        <v>6424.5</v>
      </c>
      <c r="I16" s="270"/>
      <c r="J16" s="151"/>
      <c r="K16" s="184"/>
      <c r="L16" s="184"/>
      <c r="M16" s="200"/>
      <c r="N16" s="184"/>
      <c r="O16" s="200"/>
      <c r="P16" s="200"/>
      <c r="Q16" s="200"/>
      <c r="R16" s="200"/>
      <c r="S16" s="200"/>
      <c r="T16" s="200"/>
      <c r="U16" s="200"/>
    </row>
    <row r="17" spans="1:21" ht="36.75" customHeight="1">
      <c r="A17" s="166" t="s">
        <v>95</v>
      </c>
      <c r="B17" s="291" t="s">
        <v>227</v>
      </c>
      <c r="C17" s="147"/>
      <c r="D17" s="147" t="s">
        <v>131</v>
      </c>
      <c r="E17" s="147"/>
      <c r="F17" s="147"/>
      <c r="G17" s="303">
        <f>G18</f>
        <v>1203.1</v>
      </c>
      <c r="I17" s="197"/>
      <c r="J17" s="161"/>
      <c r="K17" s="197"/>
      <c r="L17" s="197"/>
      <c r="M17" s="200"/>
      <c r="N17" s="197"/>
      <c r="O17" s="200"/>
      <c r="P17" s="200"/>
      <c r="Q17" s="200"/>
      <c r="R17" s="200"/>
      <c r="S17" s="200"/>
      <c r="T17" s="200"/>
      <c r="U17" s="200"/>
    </row>
    <row r="18" spans="1:21" ht="29.25" customHeight="1">
      <c r="A18" s="166" t="s">
        <v>262</v>
      </c>
      <c r="B18" s="291" t="s">
        <v>134</v>
      </c>
      <c r="C18" s="147" t="s">
        <v>261</v>
      </c>
      <c r="D18" s="147" t="s">
        <v>131</v>
      </c>
      <c r="E18" s="147" t="s">
        <v>600</v>
      </c>
      <c r="F18" s="147"/>
      <c r="G18" s="303">
        <f>G19</f>
        <v>1203.1</v>
      </c>
      <c r="I18" s="270"/>
      <c r="J18" s="161"/>
      <c r="K18" s="197"/>
      <c r="L18" s="197"/>
      <c r="M18" s="200"/>
      <c r="N18" s="197"/>
      <c r="O18" s="200"/>
      <c r="P18" s="200"/>
      <c r="Q18" s="200"/>
      <c r="R18" s="200"/>
      <c r="S18" s="200"/>
      <c r="T18" s="200"/>
      <c r="U18" s="200"/>
    </row>
    <row r="19" spans="1:21" ht="64.5" customHeight="1">
      <c r="A19" s="126" t="s">
        <v>325</v>
      </c>
      <c r="B19" s="187" t="s">
        <v>292</v>
      </c>
      <c r="C19" s="83" t="s">
        <v>261</v>
      </c>
      <c r="D19" s="83" t="s">
        <v>131</v>
      </c>
      <c r="E19" s="83" t="s">
        <v>600</v>
      </c>
      <c r="F19" s="83" t="s">
        <v>285</v>
      </c>
      <c r="G19" s="320">
        <v>1203.1</v>
      </c>
      <c r="I19" s="270"/>
      <c r="J19" s="339"/>
      <c r="K19" s="269"/>
      <c r="L19" s="269"/>
      <c r="M19" s="200"/>
      <c r="N19" s="269"/>
      <c r="O19" s="200"/>
      <c r="P19" s="200"/>
      <c r="Q19" s="200"/>
      <c r="R19" s="200"/>
      <c r="S19" s="200"/>
      <c r="T19" s="200"/>
      <c r="U19" s="200"/>
    </row>
    <row r="20" spans="1:21" ht="51" customHeight="1">
      <c r="A20" s="166" t="s">
        <v>164</v>
      </c>
      <c r="B20" s="291" t="s">
        <v>248</v>
      </c>
      <c r="C20" s="147"/>
      <c r="D20" s="147" t="s">
        <v>115</v>
      </c>
      <c r="E20" s="147"/>
      <c r="F20" s="147"/>
      <c r="G20" s="303">
        <f>G21+G23+G25+G29</f>
        <v>5221.4</v>
      </c>
      <c r="I20" s="197"/>
      <c r="J20" s="161"/>
      <c r="K20" s="197"/>
      <c r="L20" s="197"/>
      <c r="M20" s="200"/>
      <c r="N20" s="197"/>
      <c r="O20" s="200"/>
      <c r="P20" s="200"/>
      <c r="Q20" s="200"/>
      <c r="R20" s="200"/>
      <c r="S20" s="200"/>
      <c r="T20" s="200"/>
      <c r="U20" s="200"/>
    </row>
    <row r="21" spans="1:21" ht="39.75" customHeight="1">
      <c r="A21" s="166" t="s">
        <v>326</v>
      </c>
      <c r="B21" s="291" t="s">
        <v>485</v>
      </c>
      <c r="C21" s="147" t="s">
        <v>261</v>
      </c>
      <c r="D21" s="147" t="s">
        <v>115</v>
      </c>
      <c r="E21" s="147" t="s">
        <v>601</v>
      </c>
      <c r="F21" s="147"/>
      <c r="G21" s="303">
        <v>1028.7</v>
      </c>
      <c r="I21" s="270"/>
      <c r="J21" s="161"/>
      <c r="K21" s="197"/>
      <c r="L21" s="197"/>
      <c r="M21" s="200"/>
      <c r="N21" s="197"/>
      <c r="O21" s="200"/>
      <c r="P21" s="200"/>
      <c r="Q21" s="200"/>
      <c r="R21" s="200"/>
      <c r="S21" s="200"/>
      <c r="T21" s="200"/>
      <c r="U21" s="200"/>
    </row>
    <row r="22" spans="1:21" ht="63" customHeight="1">
      <c r="A22" s="126" t="s">
        <v>327</v>
      </c>
      <c r="B22" s="187" t="s">
        <v>292</v>
      </c>
      <c r="C22" s="83" t="s">
        <v>261</v>
      </c>
      <c r="D22" s="83" t="s">
        <v>115</v>
      </c>
      <c r="E22" s="83" t="s">
        <v>601</v>
      </c>
      <c r="F22" s="83" t="s">
        <v>285</v>
      </c>
      <c r="G22" s="320">
        <v>1028.7</v>
      </c>
      <c r="I22" s="270"/>
      <c r="J22" s="153"/>
      <c r="K22" s="201"/>
      <c r="L22" s="201"/>
      <c r="M22" s="200"/>
      <c r="N22" s="201"/>
      <c r="O22" s="200"/>
      <c r="P22" s="200"/>
      <c r="Q22" s="200"/>
      <c r="R22" s="200"/>
      <c r="S22" s="200"/>
      <c r="T22" s="200"/>
      <c r="U22" s="200"/>
    </row>
    <row r="23" spans="1:21" ht="47.25" customHeight="1">
      <c r="A23" s="166" t="s">
        <v>328</v>
      </c>
      <c r="B23" s="291" t="s">
        <v>225</v>
      </c>
      <c r="C23" s="147" t="s">
        <v>261</v>
      </c>
      <c r="D23" s="147" t="s">
        <v>115</v>
      </c>
      <c r="E23" s="147" t="s">
        <v>602</v>
      </c>
      <c r="F23" s="147"/>
      <c r="G23" s="303">
        <v>124.8</v>
      </c>
      <c r="I23" s="270"/>
      <c r="J23" s="161"/>
      <c r="K23" s="197"/>
      <c r="L23" s="201"/>
      <c r="M23" s="200"/>
      <c r="N23" s="197"/>
      <c r="O23" s="200"/>
      <c r="P23" s="200"/>
      <c r="Q23" s="200"/>
      <c r="R23" s="200"/>
      <c r="S23" s="200"/>
      <c r="T23" s="200"/>
      <c r="U23" s="200"/>
    </row>
    <row r="24" spans="1:21" ht="28.5" customHeight="1">
      <c r="A24" s="126" t="s">
        <v>484</v>
      </c>
      <c r="B24" s="187" t="s">
        <v>289</v>
      </c>
      <c r="C24" s="83" t="s">
        <v>261</v>
      </c>
      <c r="D24" s="83" t="s">
        <v>115</v>
      </c>
      <c r="E24" s="83" t="s">
        <v>602</v>
      </c>
      <c r="F24" s="83" t="s">
        <v>288</v>
      </c>
      <c r="G24" s="320">
        <v>124.8</v>
      </c>
      <c r="I24" s="270"/>
      <c r="J24" s="153"/>
      <c r="K24" s="201"/>
      <c r="L24" s="201"/>
      <c r="M24" s="200"/>
      <c r="N24" s="201"/>
      <c r="O24" s="200"/>
      <c r="P24" s="200"/>
      <c r="Q24" s="200"/>
      <c r="R24" s="200"/>
      <c r="S24" s="200"/>
      <c r="T24" s="200"/>
      <c r="U24" s="200"/>
    </row>
    <row r="25" spans="1:21" ht="36.75" customHeight="1">
      <c r="A25" s="166" t="s">
        <v>594</v>
      </c>
      <c r="B25" s="291" t="s">
        <v>249</v>
      </c>
      <c r="C25" s="147" t="s">
        <v>261</v>
      </c>
      <c r="D25" s="147" t="s">
        <v>115</v>
      </c>
      <c r="E25" s="147" t="s">
        <v>603</v>
      </c>
      <c r="F25" s="147"/>
      <c r="G25" s="303">
        <v>3995.9</v>
      </c>
      <c r="I25" s="270"/>
      <c r="J25" s="161"/>
      <c r="K25" s="197"/>
      <c r="L25" s="201"/>
      <c r="M25" s="200"/>
      <c r="N25" s="197"/>
      <c r="O25" s="200"/>
      <c r="P25" s="200"/>
      <c r="Q25" s="200"/>
      <c r="R25" s="200"/>
      <c r="S25" s="200"/>
      <c r="T25" s="200"/>
      <c r="U25" s="200"/>
    </row>
    <row r="26" spans="1:21" ht="60.75" customHeight="1">
      <c r="A26" s="126" t="s">
        <v>595</v>
      </c>
      <c r="B26" s="187" t="s">
        <v>292</v>
      </c>
      <c r="C26" s="83" t="s">
        <v>261</v>
      </c>
      <c r="D26" s="83" t="s">
        <v>115</v>
      </c>
      <c r="E26" s="83" t="s">
        <v>603</v>
      </c>
      <c r="F26" s="83" t="s">
        <v>285</v>
      </c>
      <c r="G26" s="320">
        <v>3329.4</v>
      </c>
      <c r="I26" s="270"/>
      <c r="J26" s="153"/>
      <c r="K26" s="201"/>
      <c r="L26" s="279"/>
      <c r="M26" s="200"/>
      <c r="N26" s="201"/>
      <c r="O26" s="200"/>
      <c r="P26" s="200"/>
      <c r="Q26" s="200"/>
      <c r="R26" s="200"/>
      <c r="S26" s="200"/>
      <c r="T26" s="200"/>
      <c r="U26" s="200"/>
    </row>
    <row r="27" spans="1:21" ht="27.75" customHeight="1">
      <c r="A27" s="126" t="s">
        <v>596</v>
      </c>
      <c r="B27" s="187" t="s">
        <v>290</v>
      </c>
      <c r="C27" s="83" t="s">
        <v>261</v>
      </c>
      <c r="D27" s="83" t="s">
        <v>115</v>
      </c>
      <c r="E27" s="83" t="s">
        <v>603</v>
      </c>
      <c r="F27" s="83" t="s">
        <v>286</v>
      </c>
      <c r="G27" s="320">
        <v>661.6</v>
      </c>
      <c r="I27" s="270"/>
      <c r="J27" s="153"/>
      <c r="K27" s="201"/>
      <c r="L27" s="201"/>
      <c r="M27" s="200"/>
      <c r="N27" s="201"/>
      <c r="O27" s="200"/>
      <c r="P27" s="200"/>
      <c r="Q27" s="200"/>
      <c r="R27" s="200"/>
      <c r="S27" s="200"/>
      <c r="T27" s="200"/>
      <c r="U27" s="200"/>
    </row>
    <row r="28" spans="1:21" ht="16.5" customHeight="1">
      <c r="A28" s="126" t="s">
        <v>597</v>
      </c>
      <c r="B28" s="187" t="s">
        <v>291</v>
      </c>
      <c r="C28" s="83" t="s">
        <v>261</v>
      </c>
      <c r="D28" s="83" t="s">
        <v>115</v>
      </c>
      <c r="E28" s="83" t="s">
        <v>603</v>
      </c>
      <c r="F28" s="83" t="s">
        <v>287</v>
      </c>
      <c r="G28" s="320">
        <v>4.900000000000006</v>
      </c>
      <c r="I28" s="270"/>
      <c r="J28" s="153"/>
      <c r="K28" s="201"/>
      <c r="L28" s="279"/>
      <c r="M28" s="200"/>
      <c r="N28" s="201"/>
      <c r="O28" s="200"/>
      <c r="P28" s="200"/>
      <c r="Q28" s="200"/>
      <c r="R28" s="200"/>
      <c r="S28" s="200"/>
      <c r="T28" s="200"/>
      <c r="U28" s="200"/>
    </row>
    <row r="29" spans="1:21" ht="49.5" customHeight="1">
      <c r="A29" s="166" t="s">
        <v>598</v>
      </c>
      <c r="B29" s="292" t="s">
        <v>593</v>
      </c>
      <c r="C29" s="147" t="s">
        <v>261</v>
      </c>
      <c r="D29" s="147" t="s">
        <v>115</v>
      </c>
      <c r="E29" s="305" t="s">
        <v>649</v>
      </c>
      <c r="F29" s="297"/>
      <c r="G29" s="303">
        <v>72</v>
      </c>
      <c r="I29" s="270"/>
      <c r="J29" s="161"/>
      <c r="K29" s="197"/>
      <c r="L29" s="279"/>
      <c r="M29" s="200"/>
      <c r="N29" s="197"/>
      <c r="O29" s="200"/>
      <c r="P29" s="200"/>
      <c r="Q29" s="200"/>
      <c r="R29" s="200"/>
      <c r="S29" s="200"/>
      <c r="T29" s="200"/>
      <c r="U29" s="200"/>
    </row>
    <row r="30" spans="1:21" ht="18.75" customHeight="1">
      <c r="A30" s="126" t="s">
        <v>599</v>
      </c>
      <c r="B30" s="187" t="s">
        <v>291</v>
      </c>
      <c r="C30" s="83" t="s">
        <v>261</v>
      </c>
      <c r="D30" s="83" t="s">
        <v>115</v>
      </c>
      <c r="E30" s="306" t="s">
        <v>649</v>
      </c>
      <c r="F30" s="307">
        <v>800</v>
      </c>
      <c r="G30" s="320">
        <v>72</v>
      </c>
      <c r="I30" s="270"/>
      <c r="J30" s="153"/>
      <c r="K30" s="201"/>
      <c r="L30" s="279"/>
      <c r="M30" s="200"/>
      <c r="N30" s="270"/>
      <c r="O30" s="200"/>
      <c r="P30" s="200"/>
      <c r="Q30" s="200"/>
      <c r="R30" s="200"/>
      <c r="S30" s="200"/>
      <c r="T30" s="200"/>
      <c r="U30" s="200"/>
    </row>
    <row r="31" spans="1:21" ht="29.25" customHeight="1">
      <c r="A31" s="167" t="s">
        <v>85</v>
      </c>
      <c r="B31" s="293" t="s">
        <v>331</v>
      </c>
      <c r="C31" s="308" t="s">
        <v>136</v>
      </c>
      <c r="D31" s="309"/>
      <c r="E31" s="309"/>
      <c r="F31" s="309"/>
      <c r="G31" s="303">
        <f>G32+G53+G59+G65+G73+G77+G99+G107+G116+G120</f>
        <v>49521.1</v>
      </c>
      <c r="I31" s="270"/>
      <c r="J31" s="151"/>
      <c r="K31" s="184"/>
      <c r="L31" s="340"/>
      <c r="M31" s="200"/>
      <c r="N31" s="184"/>
      <c r="O31" s="200"/>
      <c r="P31" s="200"/>
      <c r="Q31" s="200"/>
      <c r="R31" s="200"/>
      <c r="S31" s="200"/>
      <c r="T31" s="200"/>
      <c r="U31" s="200"/>
    </row>
    <row r="32" spans="1:21" ht="17.25" customHeight="1">
      <c r="A32" s="166" t="s">
        <v>96</v>
      </c>
      <c r="B32" s="291" t="s">
        <v>121</v>
      </c>
      <c r="C32" s="83"/>
      <c r="D32" s="147" t="s">
        <v>293</v>
      </c>
      <c r="E32" s="83"/>
      <c r="F32" s="83"/>
      <c r="G32" s="303">
        <f>G33+G45+G48</f>
        <v>15418.300000000001</v>
      </c>
      <c r="I32" s="270"/>
      <c r="J32" s="161"/>
      <c r="K32" s="197"/>
      <c r="L32" s="201"/>
      <c r="M32" s="200"/>
      <c r="N32" s="197"/>
      <c r="O32" s="200"/>
      <c r="P32" s="200"/>
      <c r="Q32" s="200"/>
      <c r="R32" s="200"/>
      <c r="S32" s="200"/>
      <c r="T32" s="200"/>
      <c r="U32" s="200"/>
    </row>
    <row r="33" spans="1:21" ht="57.75" customHeight="1">
      <c r="A33" s="166" t="s">
        <v>263</v>
      </c>
      <c r="B33" s="291" t="s">
        <v>226</v>
      </c>
      <c r="C33" s="147"/>
      <c r="D33" s="147" t="s">
        <v>122</v>
      </c>
      <c r="E33" s="147"/>
      <c r="F33" s="147"/>
      <c r="G33" s="303">
        <f>G34+G36+G40+G42</f>
        <v>15328.300000000001</v>
      </c>
      <c r="I33" s="197"/>
      <c r="J33" s="151"/>
      <c r="K33" s="184"/>
      <c r="L33" s="340"/>
      <c r="M33" s="200"/>
      <c r="N33" s="184"/>
      <c r="O33" s="200"/>
      <c r="P33" s="200"/>
      <c r="Q33" s="200"/>
      <c r="R33" s="200"/>
      <c r="S33" s="200"/>
      <c r="T33" s="200"/>
      <c r="U33" s="200"/>
    </row>
    <row r="34" spans="1:21" ht="30" customHeight="1">
      <c r="A34" s="166" t="s">
        <v>82</v>
      </c>
      <c r="B34" s="291" t="s">
        <v>57</v>
      </c>
      <c r="C34" s="147" t="s">
        <v>136</v>
      </c>
      <c r="D34" s="147" t="s">
        <v>122</v>
      </c>
      <c r="E34" s="147" t="s">
        <v>650</v>
      </c>
      <c r="F34" s="147"/>
      <c r="G34" s="303">
        <f>G35</f>
        <v>1159.6</v>
      </c>
      <c r="I34" s="270"/>
      <c r="J34" s="161"/>
      <c r="K34" s="197"/>
      <c r="L34" s="201"/>
      <c r="M34" s="200"/>
      <c r="N34" s="197"/>
      <c r="O34" s="200"/>
      <c r="P34" s="200"/>
      <c r="Q34" s="200"/>
      <c r="R34" s="200"/>
      <c r="S34" s="200"/>
      <c r="T34" s="200"/>
      <c r="U34" s="200"/>
    </row>
    <row r="35" spans="1:21" ht="60.75" customHeight="1">
      <c r="A35" s="126" t="s">
        <v>329</v>
      </c>
      <c r="B35" s="187" t="s">
        <v>292</v>
      </c>
      <c r="C35" s="83" t="s">
        <v>136</v>
      </c>
      <c r="D35" s="83" t="s">
        <v>122</v>
      </c>
      <c r="E35" s="83" t="s">
        <v>650</v>
      </c>
      <c r="F35" s="83" t="s">
        <v>285</v>
      </c>
      <c r="G35" s="320">
        <v>1159.6</v>
      </c>
      <c r="I35" s="270"/>
      <c r="J35" s="153"/>
      <c r="K35" s="201"/>
      <c r="L35" s="201"/>
      <c r="M35" s="200"/>
      <c r="N35" s="201"/>
      <c r="O35" s="200"/>
      <c r="P35" s="200"/>
      <c r="Q35" s="200"/>
      <c r="R35" s="200"/>
      <c r="S35" s="200"/>
      <c r="T35" s="200"/>
      <c r="U35" s="200"/>
    </row>
    <row r="36" spans="1:21" ht="40.5" customHeight="1">
      <c r="A36" s="166" t="s">
        <v>236</v>
      </c>
      <c r="B36" s="291" t="s">
        <v>332</v>
      </c>
      <c r="C36" s="147" t="s">
        <v>136</v>
      </c>
      <c r="D36" s="147" t="s">
        <v>122</v>
      </c>
      <c r="E36" s="147" t="s">
        <v>651</v>
      </c>
      <c r="F36" s="147"/>
      <c r="G36" s="303">
        <f>G37+G38+G39</f>
        <v>12628.2</v>
      </c>
      <c r="I36" s="270"/>
      <c r="J36" s="161"/>
      <c r="K36" s="197"/>
      <c r="L36" s="201"/>
      <c r="M36" s="200"/>
      <c r="N36" s="197"/>
      <c r="O36" s="200"/>
      <c r="P36" s="200"/>
      <c r="Q36" s="200"/>
      <c r="R36" s="200"/>
      <c r="S36" s="200"/>
      <c r="T36" s="200"/>
      <c r="U36" s="200"/>
    </row>
    <row r="37" spans="1:21" ht="79.5" customHeight="1">
      <c r="A37" s="126" t="s">
        <v>334</v>
      </c>
      <c r="B37" s="187" t="s">
        <v>330</v>
      </c>
      <c r="C37" s="83" t="s">
        <v>136</v>
      </c>
      <c r="D37" s="83" t="s">
        <v>122</v>
      </c>
      <c r="E37" s="83" t="s">
        <v>651</v>
      </c>
      <c r="F37" s="83" t="s">
        <v>285</v>
      </c>
      <c r="G37" s="320">
        <v>9379.2</v>
      </c>
      <c r="I37" s="270"/>
      <c r="J37" s="153"/>
      <c r="K37" s="201"/>
      <c r="L37" s="341"/>
      <c r="M37" s="200"/>
      <c r="N37" s="201"/>
      <c r="O37" s="200"/>
      <c r="P37" s="200"/>
      <c r="Q37" s="200"/>
      <c r="R37" s="200"/>
      <c r="S37" s="200"/>
      <c r="T37" s="200"/>
      <c r="U37" s="200"/>
    </row>
    <row r="38" spans="1:21" ht="29.25" customHeight="1">
      <c r="A38" s="126" t="s">
        <v>335</v>
      </c>
      <c r="B38" s="187" t="s">
        <v>290</v>
      </c>
      <c r="C38" s="83" t="s">
        <v>136</v>
      </c>
      <c r="D38" s="83" t="s">
        <v>122</v>
      </c>
      <c r="E38" s="83" t="s">
        <v>651</v>
      </c>
      <c r="F38" s="83" t="s">
        <v>286</v>
      </c>
      <c r="G38" s="320">
        <v>3167</v>
      </c>
      <c r="I38" s="270"/>
      <c r="J38" s="153"/>
      <c r="K38" s="201"/>
      <c r="L38" s="342"/>
      <c r="M38" s="200"/>
      <c r="N38" s="201"/>
      <c r="O38" s="200"/>
      <c r="P38" s="200"/>
      <c r="Q38" s="200"/>
      <c r="R38" s="200"/>
      <c r="S38" s="200"/>
      <c r="T38" s="200"/>
      <c r="U38" s="200"/>
    </row>
    <row r="39" spans="1:21" ht="18.75" customHeight="1">
      <c r="A39" s="126" t="s">
        <v>336</v>
      </c>
      <c r="B39" s="187" t="s">
        <v>291</v>
      </c>
      <c r="C39" s="83" t="s">
        <v>136</v>
      </c>
      <c r="D39" s="83" t="s">
        <v>122</v>
      </c>
      <c r="E39" s="83" t="s">
        <v>651</v>
      </c>
      <c r="F39" s="83" t="s">
        <v>287</v>
      </c>
      <c r="G39" s="320">
        <v>82</v>
      </c>
      <c r="I39" s="270"/>
      <c r="J39" s="153"/>
      <c r="K39" s="201"/>
      <c r="L39" s="201"/>
      <c r="M39" s="200"/>
      <c r="N39" s="201"/>
      <c r="O39" s="200"/>
      <c r="P39" s="200"/>
      <c r="Q39" s="200"/>
      <c r="R39" s="200"/>
      <c r="S39" s="200"/>
      <c r="T39" s="200"/>
      <c r="U39" s="200"/>
    </row>
    <row r="40" spans="1:21" ht="50.25" customHeight="1">
      <c r="A40" s="166" t="s">
        <v>333</v>
      </c>
      <c r="B40" s="291" t="s">
        <v>683</v>
      </c>
      <c r="C40" s="147" t="s">
        <v>136</v>
      </c>
      <c r="D40" s="147" t="s">
        <v>122</v>
      </c>
      <c r="E40" s="147" t="s">
        <v>680</v>
      </c>
      <c r="F40" s="83"/>
      <c r="G40" s="303">
        <f>G41</f>
        <v>6</v>
      </c>
      <c r="I40" s="270"/>
      <c r="J40" s="161"/>
      <c r="K40" s="197"/>
      <c r="L40" s="201"/>
      <c r="M40" s="200"/>
      <c r="N40" s="197"/>
      <c r="O40" s="200"/>
      <c r="P40" s="200"/>
      <c r="Q40" s="200"/>
      <c r="R40" s="200"/>
      <c r="S40" s="200"/>
      <c r="T40" s="200"/>
      <c r="U40" s="200"/>
    </row>
    <row r="41" spans="1:21" ht="28.5" customHeight="1">
      <c r="A41" s="126" t="s">
        <v>337</v>
      </c>
      <c r="B41" s="187" t="s">
        <v>290</v>
      </c>
      <c r="C41" s="83" t="s">
        <v>136</v>
      </c>
      <c r="D41" s="83" t="s">
        <v>122</v>
      </c>
      <c r="E41" s="83" t="s">
        <v>680</v>
      </c>
      <c r="F41" s="83" t="s">
        <v>286</v>
      </c>
      <c r="G41" s="303">
        <v>6</v>
      </c>
      <c r="I41" s="270"/>
      <c r="J41" s="153"/>
      <c r="K41" s="201"/>
      <c r="L41" s="201"/>
      <c r="M41" s="200"/>
      <c r="N41" s="201"/>
      <c r="O41" s="200"/>
      <c r="P41" s="200"/>
      <c r="Q41" s="200"/>
      <c r="R41" s="200"/>
      <c r="S41" s="200"/>
      <c r="T41" s="200"/>
      <c r="U41" s="200"/>
    </row>
    <row r="42" spans="1:21" ht="63.75" customHeight="1">
      <c r="A42" s="166" t="s">
        <v>619</v>
      </c>
      <c r="B42" s="291" t="s">
        <v>672</v>
      </c>
      <c r="C42" s="147" t="s">
        <v>136</v>
      </c>
      <c r="D42" s="147" t="s">
        <v>122</v>
      </c>
      <c r="E42" s="147" t="s">
        <v>676</v>
      </c>
      <c r="F42" s="310"/>
      <c r="G42" s="303">
        <f>G43+G44</f>
        <v>1534.5</v>
      </c>
      <c r="I42" s="270"/>
      <c r="J42" s="151"/>
      <c r="K42" s="340"/>
      <c r="L42" s="201"/>
      <c r="M42" s="200"/>
      <c r="N42" s="201"/>
      <c r="O42" s="200"/>
      <c r="P42" s="200"/>
      <c r="Q42" s="200"/>
      <c r="R42" s="200"/>
      <c r="S42" s="200"/>
      <c r="T42" s="200"/>
      <c r="U42" s="200"/>
    </row>
    <row r="43" spans="1:21" ht="63" customHeight="1">
      <c r="A43" s="126" t="s">
        <v>620</v>
      </c>
      <c r="B43" s="187" t="s">
        <v>330</v>
      </c>
      <c r="C43" s="83" t="s">
        <v>136</v>
      </c>
      <c r="D43" s="83" t="s">
        <v>122</v>
      </c>
      <c r="E43" s="83" t="s">
        <v>676</v>
      </c>
      <c r="F43" s="311">
        <v>100</v>
      </c>
      <c r="G43" s="320">
        <v>1423.5</v>
      </c>
      <c r="I43" s="270"/>
      <c r="J43" s="343"/>
      <c r="K43" s="273"/>
      <c r="L43" s="201"/>
      <c r="M43" s="200"/>
      <c r="N43" s="201"/>
      <c r="O43" s="200"/>
      <c r="P43" s="200"/>
      <c r="Q43" s="200"/>
      <c r="R43" s="200"/>
      <c r="S43" s="200"/>
      <c r="T43" s="200"/>
      <c r="U43" s="200"/>
    </row>
    <row r="44" spans="1:21" ht="26.25" customHeight="1">
      <c r="A44" s="126" t="s">
        <v>621</v>
      </c>
      <c r="B44" s="187" t="s">
        <v>297</v>
      </c>
      <c r="C44" s="83" t="s">
        <v>136</v>
      </c>
      <c r="D44" s="83" t="s">
        <v>122</v>
      </c>
      <c r="E44" s="83" t="s">
        <v>676</v>
      </c>
      <c r="F44" s="311">
        <v>200</v>
      </c>
      <c r="G44" s="320">
        <v>111</v>
      </c>
      <c r="I44" s="270"/>
      <c r="J44" s="343"/>
      <c r="K44" s="273"/>
      <c r="L44" s="201"/>
      <c r="M44" s="200"/>
      <c r="N44" s="201"/>
      <c r="O44" s="200"/>
      <c r="P44" s="200"/>
      <c r="Q44" s="200"/>
      <c r="R44" s="200"/>
      <c r="S44" s="200"/>
      <c r="T44" s="200"/>
      <c r="U44" s="200"/>
    </row>
    <row r="45" spans="1:21" ht="18" customHeight="1">
      <c r="A45" s="166" t="s">
        <v>274</v>
      </c>
      <c r="B45" s="291" t="s">
        <v>294</v>
      </c>
      <c r="C45" s="147"/>
      <c r="D45" s="147" t="s">
        <v>295</v>
      </c>
      <c r="E45" s="147"/>
      <c r="F45" s="147"/>
      <c r="G45" s="303">
        <f>G46</f>
        <v>70</v>
      </c>
      <c r="I45" s="270"/>
      <c r="J45" s="161"/>
      <c r="K45" s="201"/>
      <c r="L45" s="201"/>
      <c r="M45" s="200"/>
      <c r="N45" s="197"/>
      <c r="O45" s="200"/>
      <c r="P45" s="200"/>
      <c r="Q45" s="200"/>
      <c r="R45" s="200"/>
      <c r="S45" s="200"/>
      <c r="T45" s="200"/>
      <c r="U45" s="200"/>
    </row>
    <row r="46" spans="1:21" ht="12.75" customHeight="1">
      <c r="A46" s="166" t="s">
        <v>173</v>
      </c>
      <c r="B46" s="291" t="s">
        <v>296</v>
      </c>
      <c r="C46" s="147" t="s">
        <v>136</v>
      </c>
      <c r="D46" s="147" t="s">
        <v>295</v>
      </c>
      <c r="E46" s="147" t="s">
        <v>604</v>
      </c>
      <c r="F46" s="83"/>
      <c r="G46" s="303">
        <f>G47</f>
        <v>70</v>
      </c>
      <c r="I46" s="270"/>
      <c r="J46" s="161"/>
      <c r="K46" s="201"/>
      <c r="L46" s="201"/>
      <c r="M46" s="200"/>
      <c r="N46" s="197"/>
      <c r="O46" s="200"/>
      <c r="P46" s="200"/>
      <c r="Q46" s="200"/>
      <c r="R46" s="200"/>
      <c r="S46" s="200"/>
      <c r="T46" s="200"/>
      <c r="U46" s="200"/>
    </row>
    <row r="47" spans="1:21" ht="20.25" customHeight="1">
      <c r="A47" s="126" t="s">
        <v>338</v>
      </c>
      <c r="B47" s="187" t="s">
        <v>291</v>
      </c>
      <c r="C47" s="307">
        <v>978</v>
      </c>
      <c r="D47" s="83" t="s">
        <v>295</v>
      </c>
      <c r="E47" s="83" t="s">
        <v>604</v>
      </c>
      <c r="F47" s="83" t="s">
        <v>287</v>
      </c>
      <c r="G47" s="320">
        <v>70</v>
      </c>
      <c r="I47" s="270"/>
      <c r="J47" s="153"/>
      <c r="K47" s="201"/>
      <c r="L47" s="201"/>
      <c r="M47" s="200"/>
      <c r="N47" s="201"/>
      <c r="O47" s="200"/>
      <c r="P47" s="200"/>
      <c r="Q47" s="200"/>
      <c r="R47" s="200"/>
      <c r="S47" s="200"/>
      <c r="T47" s="200"/>
      <c r="U47" s="200"/>
    </row>
    <row r="48" spans="1:22" ht="27.75" customHeight="1">
      <c r="A48" s="147" t="s">
        <v>339</v>
      </c>
      <c r="B48" s="291" t="s">
        <v>124</v>
      </c>
      <c r="C48" s="147"/>
      <c r="D48" s="147" t="s">
        <v>157</v>
      </c>
      <c r="E48" s="147"/>
      <c r="F48" s="83"/>
      <c r="G48" s="303">
        <f>G49+G51</f>
        <v>20</v>
      </c>
      <c r="I48" s="197"/>
      <c r="J48" s="151"/>
      <c r="K48" s="340"/>
      <c r="L48" s="340"/>
      <c r="M48" s="200"/>
      <c r="N48" s="184"/>
      <c r="O48" s="200"/>
      <c r="P48" s="200"/>
      <c r="Q48" s="200"/>
      <c r="R48" s="200"/>
      <c r="S48" s="200"/>
      <c r="T48" s="200"/>
      <c r="U48" s="200"/>
      <c r="V48" s="9"/>
    </row>
    <row r="49" spans="1:22" ht="27.75" customHeight="1">
      <c r="A49" s="147" t="s">
        <v>340</v>
      </c>
      <c r="B49" s="291" t="s">
        <v>537</v>
      </c>
      <c r="C49" s="147" t="s">
        <v>136</v>
      </c>
      <c r="D49" s="147" t="s">
        <v>157</v>
      </c>
      <c r="E49" s="147" t="s">
        <v>652</v>
      </c>
      <c r="F49" s="147"/>
      <c r="G49" s="303">
        <f>G50</f>
        <v>5</v>
      </c>
      <c r="I49" s="270"/>
      <c r="J49" s="161"/>
      <c r="K49" s="201"/>
      <c r="L49" s="201"/>
      <c r="M49" s="200"/>
      <c r="N49" s="197"/>
      <c r="O49" s="160"/>
      <c r="P49" s="176"/>
      <c r="Q49" s="178"/>
      <c r="R49" s="178"/>
      <c r="S49" s="287"/>
      <c r="T49" s="178"/>
      <c r="U49" s="197"/>
      <c r="V49" s="9"/>
    </row>
    <row r="50" spans="1:22" ht="27.75" customHeight="1">
      <c r="A50" s="83" t="s">
        <v>341</v>
      </c>
      <c r="B50" s="187" t="s">
        <v>297</v>
      </c>
      <c r="C50" s="83" t="s">
        <v>136</v>
      </c>
      <c r="D50" s="83" t="s">
        <v>157</v>
      </c>
      <c r="E50" s="83" t="s">
        <v>652</v>
      </c>
      <c r="F50" s="83" t="s">
        <v>286</v>
      </c>
      <c r="G50" s="320">
        <v>5</v>
      </c>
      <c r="I50" s="270"/>
      <c r="J50" s="153"/>
      <c r="K50" s="201"/>
      <c r="L50" s="201"/>
      <c r="M50" s="200"/>
      <c r="N50" s="201"/>
      <c r="O50" s="155"/>
      <c r="P50" s="198"/>
      <c r="Q50" s="199"/>
      <c r="R50" s="199"/>
      <c r="S50" s="199"/>
      <c r="T50" s="199"/>
      <c r="U50" s="201"/>
      <c r="V50" s="9"/>
    </row>
    <row r="51" spans="1:22" ht="99.75" customHeight="1">
      <c r="A51" s="147" t="s">
        <v>488</v>
      </c>
      <c r="B51" s="291" t="s">
        <v>490</v>
      </c>
      <c r="C51" s="147" t="s">
        <v>136</v>
      </c>
      <c r="D51" s="147" t="s">
        <v>157</v>
      </c>
      <c r="E51" s="147" t="s">
        <v>653</v>
      </c>
      <c r="F51" s="147"/>
      <c r="G51" s="303">
        <f>G52</f>
        <v>15</v>
      </c>
      <c r="I51" s="270"/>
      <c r="J51" s="161"/>
      <c r="K51" s="201"/>
      <c r="L51" s="201"/>
      <c r="M51" s="200"/>
      <c r="N51" s="197"/>
      <c r="O51" s="160"/>
      <c r="P51" s="288"/>
      <c r="Q51" s="178"/>
      <c r="R51" s="178"/>
      <c r="S51" s="178"/>
      <c r="T51" s="279"/>
      <c r="U51" s="197"/>
      <c r="V51" s="9"/>
    </row>
    <row r="52" spans="1:22" ht="30.75" customHeight="1">
      <c r="A52" s="83" t="s">
        <v>489</v>
      </c>
      <c r="B52" s="187" t="s">
        <v>297</v>
      </c>
      <c r="C52" s="83" t="s">
        <v>136</v>
      </c>
      <c r="D52" s="83" t="s">
        <v>157</v>
      </c>
      <c r="E52" s="83" t="s">
        <v>653</v>
      </c>
      <c r="F52" s="83" t="s">
        <v>286</v>
      </c>
      <c r="G52" s="303">
        <v>15</v>
      </c>
      <c r="I52" s="270"/>
      <c r="J52" s="153"/>
      <c r="K52" s="201"/>
      <c r="L52" s="201"/>
      <c r="M52" s="200"/>
      <c r="N52" s="201"/>
      <c r="O52" s="155"/>
      <c r="P52" s="198"/>
      <c r="Q52" s="199"/>
      <c r="R52" s="199"/>
      <c r="S52" s="199"/>
      <c r="T52" s="199"/>
      <c r="U52" s="201"/>
      <c r="V52" s="9"/>
    </row>
    <row r="53" spans="1:21" ht="34.5" customHeight="1">
      <c r="A53" s="147" t="s">
        <v>342</v>
      </c>
      <c r="B53" s="291" t="s">
        <v>117</v>
      </c>
      <c r="C53" s="147"/>
      <c r="D53" s="147" t="s">
        <v>298</v>
      </c>
      <c r="E53" s="83"/>
      <c r="F53" s="83"/>
      <c r="G53" s="303">
        <f>G54</f>
        <v>184</v>
      </c>
      <c r="I53" s="270"/>
      <c r="J53" s="151"/>
      <c r="K53" s="340"/>
      <c r="L53" s="340"/>
      <c r="M53" s="200"/>
      <c r="N53" s="184"/>
      <c r="O53" s="200"/>
      <c r="P53" s="200"/>
      <c r="Q53" s="200"/>
      <c r="R53" s="200"/>
      <c r="S53" s="200"/>
      <c r="T53" s="200"/>
      <c r="U53" s="200"/>
    </row>
    <row r="54" spans="1:21" ht="51.75" customHeight="1">
      <c r="A54" s="147" t="s">
        <v>343</v>
      </c>
      <c r="B54" s="291" t="s">
        <v>159</v>
      </c>
      <c r="C54" s="147" t="s">
        <v>136</v>
      </c>
      <c r="D54" s="147" t="s">
        <v>116</v>
      </c>
      <c r="E54" s="147"/>
      <c r="F54" s="312"/>
      <c r="G54" s="303">
        <f>G55+G57</f>
        <v>184</v>
      </c>
      <c r="I54" s="270"/>
      <c r="J54" s="161"/>
      <c r="K54" s="201"/>
      <c r="L54" s="201"/>
      <c r="M54" s="200"/>
      <c r="N54" s="197"/>
      <c r="O54" s="200"/>
      <c r="P54" s="200"/>
      <c r="Q54" s="200"/>
      <c r="R54" s="200"/>
      <c r="S54" s="200"/>
      <c r="T54" s="200"/>
      <c r="U54" s="200"/>
    </row>
    <row r="55" spans="1:21" ht="49.5" customHeight="1">
      <c r="A55" s="147" t="s">
        <v>344</v>
      </c>
      <c r="B55" s="291" t="s">
        <v>299</v>
      </c>
      <c r="C55" s="147" t="s">
        <v>136</v>
      </c>
      <c r="D55" s="147" t="s">
        <v>116</v>
      </c>
      <c r="E55" s="147" t="s">
        <v>654</v>
      </c>
      <c r="F55" s="312"/>
      <c r="G55" s="303">
        <f>G56</f>
        <v>154</v>
      </c>
      <c r="I55" s="270"/>
      <c r="J55" s="161"/>
      <c r="K55" s="201"/>
      <c r="L55" s="201"/>
      <c r="M55" s="200"/>
      <c r="N55" s="197"/>
      <c r="O55" s="200"/>
      <c r="P55" s="200"/>
      <c r="Q55" s="200"/>
      <c r="R55" s="200"/>
      <c r="S55" s="200"/>
      <c r="T55" s="200"/>
      <c r="U55" s="200"/>
    </row>
    <row r="56" spans="1:21" ht="30.75" customHeight="1">
      <c r="A56" s="83" t="s">
        <v>345</v>
      </c>
      <c r="B56" s="187" t="s">
        <v>297</v>
      </c>
      <c r="C56" s="83" t="s">
        <v>136</v>
      </c>
      <c r="D56" s="83" t="s">
        <v>116</v>
      </c>
      <c r="E56" s="83" t="s">
        <v>654</v>
      </c>
      <c r="F56" s="83" t="s">
        <v>286</v>
      </c>
      <c r="G56" s="303">
        <v>154</v>
      </c>
      <c r="I56" s="270"/>
      <c r="J56" s="153"/>
      <c r="K56" s="201"/>
      <c r="L56" s="201"/>
      <c r="M56" s="200"/>
      <c r="N56" s="201"/>
      <c r="O56" s="200"/>
      <c r="P56" s="200"/>
      <c r="Q56" s="200"/>
      <c r="R56" s="200"/>
      <c r="S56" s="200"/>
      <c r="T56" s="200"/>
      <c r="U56" s="200"/>
    </row>
    <row r="57" spans="1:21" ht="58.5" customHeight="1">
      <c r="A57" s="147" t="s">
        <v>462</v>
      </c>
      <c r="B57" s="291" t="s">
        <v>401</v>
      </c>
      <c r="C57" s="147" t="s">
        <v>136</v>
      </c>
      <c r="D57" s="147" t="s">
        <v>116</v>
      </c>
      <c r="E57" s="147" t="s">
        <v>655</v>
      </c>
      <c r="F57" s="312"/>
      <c r="G57" s="303">
        <f>G58</f>
        <v>30</v>
      </c>
      <c r="I57" s="270"/>
      <c r="J57" s="161"/>
      <c r="K57" s="201"/>
      <c r="L57" s="201"/>
      <c r="M57" s="200"/>
      <c r="N57" s="197"/>
      <c r="O57" s="200"/>
      <c r="P57" s="200"/>
      <c r="Q57" s="200"/>
      <c r="R57" s="200"/>
      <c r="S57" s="200"/>
      <c r="T57" s="200"/>
      <c r="U57" s="200"/>
    </row>
    <row r="58" spans="1:21" ht="33" customHeight="1">
      <c r="A58" s="126" t="s">
        <v>463</v>
      </c>
      <c r="B58" s="187" t="s">
        <v>297</v>
      </c>
      <c r="C58" s="83" t="s">
        <v>136</v>
      </c>
      <c r="D58" s="83" t="s">
        <v>116</v>
      </c>
      <c r="E58" s="83" t="s">
        <v>655</v>
      </c>
      <c r="F58" s="83" t="s">
        <v>286</v>
      </c>
      <c r="G58" s="303">
        <v>30</v>
      </c>
      <c r="I58" s="270"/>
      <c r="J58" s="153"/>
      <c r="K58" s="201"/>
      <c r="L58" s="201"/>
      <c r="M58" s="200"/>
      <c r="N58" s="201"/>
      <c r="O58" s="200"/>
      <c r="P58" s="200"/>
      <c r="Q58" s="200"/>
      <c r="R58" s="200"/>
      <c r="S58" s="200"/>
      <c r="T58" s="200"/>
      <c r="U58" s="200"/>
    </row>
    <row r="59" spans="1:21" ht="17.25" customHeight="1">
      <c r="A59" s="147" t="s">
        <v>346</v>
      </c>
      <c r="B59" s="291" t="s">
        <v>233</v>
      </c>
      <c r="C59" s="83"/>
      <c r="D59" s="147" t="s">
        <v>300</v>
      </c>
      <c r="E59" s="83"/>
      <c r="F59" s="313"/>
      <c r="G59" s="303">
        <f>G60</f>
        <v>244</v>
      </c>
      <c r="I59" s="270"/>
      <c r="J59" s="151"/>
      <c r="K59" s="340"/>
      <c r="L59" s="340"/>
      <c r="M59" s="200"/>
      <c r="N59" s="184"/>
      <c r="O59" s="200"/>
      <c r="P59" s="200"/>
      <c r="Q59" s="200"/>
      <c r="R59" s="200"/>
      <c r="S59" s="200"/>
      <c r="T59" s="200"/>
      <c r="U59" s="200"/>
    </row>
    <row r="60" spans="1:21" ht="21" customHeight="1">
      <c r="A60" s="147" t="s">
        <v>371</v>
      </c>
      <c r="B60" s="291" t="s">
        <v>239</v>
      </c>
      <c r="C60" s="147"/>
      <c r="D60" s="147" t="s">
        <v>234</v>
      </c>
      <c r="E60" s="83"/>
      <c r="F60" s="313"/>
      <c r="G60" s="303">
        <f>G61+G63</f>
        <v>244</v>
      </c>
      <c r="I60" s="197"/>
      <c r="J60" s="151"/>
      <c r="K60" s="340"/>
      <c r="L60" s="340"/>
      <c r="M60" s="200"/>
      <c r="N60" s="184"/>
      <c r="O60" s="200"/>
      <c r="P60" s="200"/>
      <c r="Q60" s="200"/>
      <c r="R60" s="200"/>
      <c r="S60" s="200"/>
      <c r="T60" s="200"/>
      <c r="U60" s="200"/>
    </row>
    <row r="61" spans="1:21" ht="49.5" customHeight="1">
      <c r="A61" s="147" t="s">
        <v>372</v>
      </c>
      <c r="B61" s="291" t="s">
        <v>616</v>
      </c>
      <c r="C61" s="147" t="s">
        <v>136</v>
      </c>
      <c r="D61" s="147" t="s">
        <v>234</v>
      </c>
      <c r="E61" s="147" t="s">
        <v>610</v>
      </c>
      <c r="F61" s="83"/>
      <c r="G61" s="303">
        <f>G62</f>
        <v>239</v>
      </c>
      <c r="I61" s="270"/>
      <c r="J61" s="162"/>
      <c r="K61" s="272"/>
      <c r="L61" s="272"/>
      <c r="M61" s="200"/>
      <c r="N61" s="197"/>
      <c r="O61" s="200"/>
      <c r="P61" s="200"/>
      <c r="Q61" s="200"/>
      <c r="R61" s="200"/>
      <c r="S61" s="200"/>
      <c r="T61" s="200"/>
      <c r="U61" s="200"/>
    </row>
    <row r="62" spans="1:21" ht="30.75" customHeight="1">
      <c r="A62" s="126" t="s">
        <v>373</v>
      </c>
      <c r="B62" s="187" t="s">
        <v>297</v>
      </c>
      <c r="C62" s="83" t="s">
        <v>136</v>
      </c>
      <c r="D62" s="83" t="s">
        <v>234</v>
      </c>
      <c r="E62" s="83" t="s">
        <v>611</v>
      </c>
      <c r="F62" s="83" t="s">
        <v>286</v>
      </c>
      <c r="G62" s="320">
        <v>239</v>
      </c>
      <c r="I62" s="270"/>
      <c r="J62" s="344"/>
      <c r="K62" s="272"/>
      <c r="L62" s="272"/>
      <c r="M62" s="200"/>
      <c r="N62" s="272"/>
      <c r="O62" s="200"/>
      <c r="P62" s="200"/>
      <c r="Q62" s="200"/>
      <c r="R62" s="200"/>
      <c r="S62" s="200"/>
      <c r="T62" s="200"/>
      <c r="U62" s="200"/>
    </row>
    <row r="63" spans="1:21" ht="38.25" customHeight="1">
      <c r="A63" s="147" t="s">
        <v>529</v>
      </c>
      <c r="B63" s="291" t="s">
        <v>487</v>
      </c>
      <c r="C63" s="147" t="s">
        <v>136</v>
      </c>
      <c r="D63" s="147" t="s">
        <v>234</v>
      </c>
      <c r="E63" s="147" t="s">
        <v>656</v>
      </c>
      <c r="F63" s="83"/>
      <c r="G63" s="303">
        <f>G64</f>
        <v>5</v>
      </c>
      <c r="I63" s="270"/>
      <c r="J63" s="162"/>
      <c r="K63" s="272"/>
      <c r="L63" s="272"/>
      <c r="M63" s="200"/>
      <c r="N63" s="197"/>
      <c r="O63" s="200"/>
      <c r="P63" s="200"/>
      <c r="Q63" s="200"/>
      <c r="R63" s="200"/>
      <c r="S63" s="200"/>
      <c r="T63" s="200"/>
      <c r="U63" s="200"/>
    </row>
    <row r="64" spans="1:21" ht="31.5" customHeight="1">
      <c r="A64" s="126" t="s">
        <v>530</v>
      </c>
      <c r="B64" s="187" t="s">
        <v>297</v>
      </c>
      <c r="C64" s="83" t="s">
        <v>136</v>
      </c>
      <c r="D64" s="83" t="s">
        <v>234</v>
      </c>
      <c r="E64" s="83" t="s">
        <v>656</v>
      </c>
      <c r="F64" s="83" t="s">
        <v>286</v>
      </c>
      <c r="G64" s="320">
        <v>5</v>
      </c>
      <c r="I64" s="270"/>
      <c r="J64" s="344"/>
      <c r="K64" s="272"/>
      <c r="L64" s="272"/>
      <c r="M64" s="200"/>
      <c r="N64" s="272"/>
      <c r="O64" s="200"/>
      <c r="P64" s="200"/>
      <c r="Q64" s="200"/>
      <c r="R64" s="200"/>
      <c r="S64" s="200"/>
      <c r="T64" s="200"/>
      <c r="U64" s="200"/>
    </row>
    <row r="65" spans="1:21" ht="18" customHeight="1">
      <c r="A65" s="147" t="s">
        <v>347</v>
      </c>
      <c r="B65" s="291" t="s">
        <v>277</v>
      </c>
      <c r="C65" s="83"/>
      <c r="D65" s="147" t="s">
        <v>301</v>
      </c>
      <c r="E65" s="83"/>
      <c r="F65" s="83"/>
      <c r="G65" s="303">
        <f>G66</f>
        <v>11104.599999999999</v>
      </c>
      <c r="I65" s="270"/>
      <c r="J65" s="151"/>
      <c r="K65" s="340"/>
      <c r="L65" s="340"/>
      <c r="M65" s="200"/>
      <c r="N65" s="184"/>
      <c r="O65" s="200"/>
      <c r="P65" s="200"/>
      <c r="Q65" s="200"/>
      <c r="R65" s="200"/>
      <c r="S65" s="200"/>
      <c r="T65" s="200"/>
      <c r="U65" s="200"/>
    </row>
    <row r="66" spans="1:21" ht="19.5" customHeight="1">
      <c r="A66" s="147" t="s">
        <v>374</v>
      </c>
      <c r="B66" s="291" t="s">
        <v>15</v>
      </c>
      <c r="C66" s="147"/>
      <c r="D66" s="147" t="s">
        <v>14</v>
      </c>
      <c r="E66" s="312"/>
      <c r="F66" s="310"/>
      <c r="G66" s="303">
        <f>G67+G69+G71</f>
        <v>11104.599999999999</v>
      </c>
      <c r="I66" s="197"/>
      <c r="J66" s="161"/>
      <c r="K66" s="201"/>
      <c r="L66" s="201"/>
      <c r="M66" s="200"/>
      <c r="N66" s="201"/>
      <c r="O66" s="200"/>
      <c r="P66" s="200"/>
      <c r="Q66" s="200"/>
      <c r="R66" s="200"/>
      <c r="S66" s="200"/>
      <c r="T66" s="200"/>
      <c r="U66" s="200"/>
    </row>
    <row r="67" spans="1:21" ht="25.5" customHeight="1">
      <c r="A67" s="147" t="s">
        <v>375</v>
      </c>
      <c r="B67" s="291" t="s">
        <v>302</v>
      </c>
      <c r="C67" s="147" t="s">
        <v>136</v>
      </c>
      <c r="D67" s="147" t="s">
        <v>14</v>
      </c>
      <c r="E67" s="147" t="s">
        <v>657</v>
      </c>
      <c r="F67" s="310"/>
      <c r="G67" s="303">
        <f>G68</f>
        <v>7054.7</v>
      </c>
      <c r="I67" s="270"/>
      <c r="J67" s="161"/>
      <c r="K67" s="201"/>
      <c r="L67" s="201"/>
      <c r="M67" s="200"/>
      <c r="N67" s="197"/>
      <c r="O67" s="200"/>
      <c r="P67" s="200"/>
      <c r="Q67" s="200"/>
      <c r="R67" s="200"/>
      <c r="S67" s="200"/>
      <c r="T67" s="200"/>
      <c r="U67" s="200"/>
    </row>
    <row r="68" spans="1:21" ht="27.75" customHeight="1">
      <c r="A68" s="126" t="s">
        <v>376</v>
      </c>
      <c r="B68" s="187" t="s">
        <v>297</v>
      </c>
      <c r="C68" s="83" t="s">
        <v>136</v>
      </c>
      <c r="D68" s="83" t="s">
        <v>14</v>
      </c>
      <c r="E68" s="83" t="s">
        <v>657</v>
      </c>
      <c r="F68" s="83" t="s">
        <v>286</v>
      </c>
      <c r="G68" s="320">
        <v>7054.7</v>
      </c>
      <c r="I68" s="270"/>
      <c r="J68" s="153"/>
      <c r="K68" s="201"/>
      <c r="L68" s="201"/>
      <c r="M68" s="200"/>
      <c r="N68" s="201"/>
      <c r="O68" s="200"/>
      <c r="P68" s="200"/>
      <c r="Q68" s="200"/>
      <c r="R68" s="200"/>
      <c r="S68" s="200"/>
      <c r="T68" s="200"/>
      <c r="U68" s="200"/>
    </row>
    <row r="69" spans="1:21" ht="29.25" customHeight="1">
      <c r="A69" s="147" t="s">
        <v>377</v>
      </c>
      <c r="B69" s="291" t="s">
        <v>303</v>
      </c>
      <c r="C69" s="147" t="s">
        <v>136</v>
      </c>
      <c r="D69" s="147" t="s">
        <v>14</v>
      </c>
      <c r="E69" s="166" t="s">
        <v>658</v>
      </c>
      <c r="F69" s="310"/>
      <c r="G69" s="303">
        <f>G70</f>
        <v>1291.6</v>
      </c>
      <c r="I69" s="270"/>
      <c r="J69" s="161"/>
      <c r="K69" s="201"/>
      <c r="L69" s="201"/>
      <c r="M69" s="200"/>
      <c r="N69" s="197"/>
      <c r="O69" s="200"/>
      <c r="P69" s="200"/>
      <c r="Q69" s="200"/>
      <c r="R69" s="200"/>
      <c r="S69" s="200"/>
      <c r="T69" s="200"/>
      <c r="U69" s="200"/>
    </row>
    <row r="70" spans="1:21" ht="25.5" customHeight="1">
      <c r="A70" s="126" t="s">
        <v>378</v>
      </c>
      <c r="B70" s="187" t="s">
        <v>297</v>
      </c>
      <c r="C70" s="83" t="s">
        <v>136</v>
      </c>
      <c r="D70" s="83" t="s">
        <v>14</v>
      </c>
      <c r="E70" s="83" t="s">
        <v>658</v>
      </c>
      <c r="F70" s="83" t="s">
        <v>286</v>
      </c>
      <c r="G70" s="320">
        <v>1291.6</v>
      </c>
      <c r="I70" s="270"/>
      <c r="J70" s="153"/>
      <c r="K70" s="201"/>
      <c r="L70" s="201"/>
      <c r="M70" s="200"/>
      <c r="N70" s="201"/>
      <c r="O70" s="200"/>
      <c r="P70" s="200"/>
      <c r="Q70" s="200"/>
      <c r="R70" s="200"/>
      <c r="S70" s="200"/>
      <c r="T70" s="200"/>
      <c r="U70" s="200"/>
    </row>
    <row r="71" spans="1:21" ht="27" customHeight="1">
      <c r="A71" s="147" t="s">
        <v>379</v>
      </c>
      <c r="B71" s="291" t="s">
        <v>304</v>
      </c>
      <c r="C71" s="147" t="s">
        <v>136</v>
      </c>
      <c r="D71" s="147" t="s">
        <v>14</v>
      </c>
      <c r="E71" s="166" t="s">
        <v>659</v>
      </c>
      <c r="F71" s="312"/>
      <c r="G71" s="303">
        <f>G72</f>
        <v>2758.3</v>
      </c>
      <c r="I71" s="270"/>
      <c r="J71" s="161"/>
      <c r="K71" s="201"/>
      <c r="L71" s="201"/>
      <c r="M71" s="200"/>
      <c r="N71" s="197"/>
      <c r="O71" s="200"/>
      <c r="P71" s="200"/>
      <c r="Q71" s="200"/>
      <c r="R71" s="200"/>
      <c r="S71" s="200"/>
      <c r="T71" s="200"/>
      <c r="U71" s="200"/>
    </row>
    <row r="72" spans="1:21" ht="36" customHeight="1">
      <c r="A72" s="126" t="s">
        <v>380</v>
      </c>
      <c r="B72" s="187" t="s">
        <v>297</v>
      </c>
      <c r="C72" s="83" t="s">
        <v>136</v>
      </c>
      <c r="D72" s="83" t="s">
        <v>14</v>
      </c>
      <c r="E72" s="83" t="s">
        <v>659</v>
      </c>
      <c r="F72" s="83" t="s">
        <v>286</v>
      </c>
      <c r="G72" s="320">
        <v>2758.3</v>
      </c>
      <c r="I72" s="270"/>
      <c r="J72" s="153"/>
      <c r="K72" s="201"/>
      <c r="L72" s="201"/>
      <c r="M72" s="200"/>
      <c r="N72" s="201"/>
      <c r="O72" s="200"/>
      <c r="P72" s="200"/>
      <c r="Q72" s="200"/>
      <c r="R72" s="200"/>
      <c r="S72" s="200"/>
      <c r="T72" s="200"/>
      <c r="U72" s="200"/>
    </row>
    <row r="73" spans="1:21" ht="17.25" customHeight="1">
      <c r="A73" s="147" t="s">
        <v>348</v>
      </c>
      <c r="B73" s="291" t="s">
        <v>305</v>
      </c>
      <c r="C73" s="147"/>
      <c r="D73" s="147" t="s">
        <v>306</v>
      </c>
      <c r="E73" s="314"/>
      <c r="F73" s="147"/>
      <c r="G73" s="303">
        <f>G74</f>
        <v>27</v>
      </c>
      <c r="I73" s="270"/>
      <c r="J73" s="161"/>
      <c r="K73" s="201"/>
      <c r="L73" s="201"/>
      <c r="M73" s="200"/>
      <c r="N73" s="197"/>
      <c r="O73" s="200"/>
      <c r="P73" s="200"/>
      <c r="Q73" s="200"/>
      <c r="R73" s="200"/>
      <c r="S73" s="200"/>
      <c r="T73" s="200"/>
      <c r="U73" s="200"/>
    </row>
    <row r="74" spans="1:21" ht="27" customHeight="1">
      <c r="A74" s="147" t="s">
        <v>381</v>
      </c>
      <c r="B74" s="291" t="s">
        <v>307</v>
      </c>
      <c r="C74" s="147"/>
      <c r="D74" s="147" t="s">
        <v>308</v>
      </c>
      <c r="E74" s="314"/>
      <c r="F74" s="147"/>
      <c r="G74" s="303">
        <f>G75</f>
        <v>27</v>
      </c>
      <c r="I74" s="270"/>
      <c r="J74" s="161"/>
      <c r="K74" s="201"/>
      <c r="L74" s="201"/>
      <c r="M74" s="200"/>
      <c r="N74" s="197"/>
      <c r="O74" s="200"/>
      <c r="P74" s="200"/>
      <c r="Q74" s="200"/>
      <c r="R74" s="200"/>
      <c r="S74" s="200"/>
      <c r="T74" s="200"/>
      <c r="U74" s="200"/>
    </row>
    <row r="75" spans="1:21" ht="41.25" customHeight="1">
      <c r="A75" s="147" t="s">
        <v>382</v>
      </c>
      <c r="B75" s="291" t="s">
        <v>309</v>
      </c>
      <c r="C75" s="147" t="s">
        <v>136</v>
      </c>
      <c r="D75" s="147" t="s">
        <v>308</v>
      </c>
      <c r="E75" s="166" t="s">
        <v>660</v>
      </c>
      <c r="F75" s="194"/>
      <c r="G75" s="303">
        <f>G76</f>
        <v>27</v>
      </c>
      <c r="I75" s="270"/>
      <c r="J75" s="161"/>
      <c r="K75" s="201"/>
      <c r="L75" s="201"/>
      <c r="M75" s="200"/>
      <c r="N75" s="197"/>
      <c r="O75" s="200"/>
      <c r="P75" s="200"/>
      <c r="Q75" s="200"/>
      <c r="R75" s="200"/>
      <c r="S75" s="200"/>
      <c r="T75" s="200"/>
      <c r="U75" s="200"/>
    </row>
    <row r="76" spans="1:21" ht="31.5" customHeight="1">
      <c r="A76" s="126" t="s">
        <v>383</v>
      </c>
      <c r="B76" s="187" t="s">
        <v>297</v>
      </c>
      <c r="C76" s="83" t="s">
        <v>136</v>
      </c>
      <c r="D76" s="83" t="s">
        <v>308</v>
      </c>
      <c r="E76" s="83" t="s">
        <v>660</v>
      </c>
      <c r="F76" s="83" t="s">
        <v>286</v>
      </c>
      <c r="G76" s="303">
        <v>27</v>
      </c>
      <c r="I76" s="270"/>
      <c r="J76" s="153"/>
      <c r="K76" s="201"/>
      <c r="L76" s="201"/>
      <c r="M76" s="200"/>
      <c r="N76" s="201"/>
      <c r="O76" s="200"/>
      <c r="P76" s="200"/>
      <c r="Q76" s="200"/>
      <c r="R76" s="200"/>
      <c r="S76" s="200"/>
      <c r="T76" s="200"/>
      <c r="U76" s="200"/>
    </row>
    <row r="77" spans="1:21" ht="18.75" customHeight="1">
      <c r="A77" s="147" t="s">
        <v>349</v>
      </c>
      <c r="B77" s="291" t="s">
        <v>90</v>
      </c>
      <c r="C77" s="291"/>
      <c r="D77" s="147" t="s">
        <v>310</v>
      </c>
      <c r="E77" s="147"/>
      <c r="F77" s="147"/>
      <c r="G77" s="304">
        <f>G78+G81+G96</f>
        <v>14358.199999999999</v>
      </c>
      <c r="I77" s="270"/>
      <c r="J77" s="161"/>
      <c r="K77" s="201"/>
      <c r="L77" s="201"/>
      <c r="M77" s="200"/>
      <c r="N77" s="197"/>
      <c r="O77" s="200"/>
      <c r="P77" s="200"/>
      <c r="Q77" s="200"/>
      <c r="R77" s="200"/>
      <c r="S77" s="200"/>
      <c r="T77" s="200"/>
      <c r="U77" s="200"/>
    </row>
    <row r="78" spans="1:21" ht="40.5" customHeight="1">
      <c r="A78" s="147" t="s">
        <v>384</v>
      </c>
      <c r="B78" s="291" t="s">
        <v>246</v>
      </c>
      <c r="C78" s="147"/>
      <c r="D78" s="147" t="s">
        <v>245</v>
      </c>
      <c r="E78" s="147"/>
      <c r="F78" s="83"/>
      <c r="G78" s="303">
        <f>G79</f>
        <v>144</v>
      </c>
      <c r="I78" s="270"/>
      <c r="J78" s="161"/>
      <c r="K78" s="201"/>
      <c r="L78" s="201"/>
      <c r="M78" s="200"/>
      <c r="N78" s="197"/>
      <c r="O78" s="200"/>
      <c r="P78" s="200"/>
      <c r="Q78" s="200"/>
      <c r="R78" s="200"/>
      <c r="S78" s="200"/>
      <c r="T78" s="200"/>
      <c r="U78" s="200"/>
    </row>
    <row r="79" spans="1:21" ht="78.75" customHeight="1">
      <c r="A79" s="147" t="s">
        <v>385</v>
      </c>
      <c r="B79" s="294" t="s">
        <v>247</v>
      </c>
      <c r="C79" s="147" t="s">
        <v>136</v>
      </c>
      <c r="D79" s="147" t="s">
        <v>245</v>
      </c>
      <c r="E79" s="147" t="s">
        <v>606</v>
      </c>
      <c r="F79" s="83"/>
      <c r="G79" s="303">
        <f>G80</f>
        <v>144</v>
      </c>
      <c r="I79" s="270"/>
      <c r="J79" s="161"/>
      <c r="K79" s="201"/>
      <c r="L79" s="201"/>
      <c r="M79" s="200"/>
      <c r="N79" s="197"/>
      <c r="O79" s="200"/>
      <c r="P79" s="200"/>
      <c r="Q79" s="200"/>
      <c r="R79" s="200"/>
      <c r="S79" s="200"/>
      <c r="T79" s="200"/>
      <c r="U79" s="200"/>
    </row>
    <row r="80" spans="1:21" ht="28.5" customHeight="1">
      <c r="A80" s="83" t="s">
        <v>386</v>
      </c>
      <c r="B80" s="187" t="s">
        <v>297</v>
      </c>
      <c r="C80" s="83" t="s">
        <v>136</v>
      </c>
      <c r="D80" s="83" t="s">
        <v>245</v>
      </c>
      <c r="E80" s="83" t="s">
        <v>606</v>
      </c>
      <c r="F80" s="83" t="s">
        <v>286</v>
      </c>
      <c r="G80" s="303">
        <v>144</v>
      </c>
      <c r="I80" s="270"/>
      <c r="J80" s="153"/>
      <c r="K80" s="201"/>
      <c r="L80" s="201"/>
      <c r="M80" s="200"/>
      <c r="N80" s="201"/>
      <c r="O80" s="200"/>
      <c r="P80" s="200"/>
      <c r="Q80" s="200"/>
      <c r="R80" s="200"/>
      <c r="S80" s="200"/>
      <c r="T80" s="200"/>
      <c r="U80" s="200"/>
    </row>
    <row r="81" spans="1:21" ht="34.5" customHeight="1">
      <c r="A81" s="147" t="s">
        <v>387</v>
      </c>
      <c r="B81" s="291" t="s">
        <v>120</v>
      </c>
      <c r="C81" s="147"/>
      <c r="D81" s="147" t="s">
        <v>119</v>
      </c>
      <c r="E81" s="147"/>
      <c r="F81" s="83"/>
      <c r="G81" s="303">
        <f>G82+G86+G88+G90+G92+G94</f>
        <v>13063.199999999999</v>
      </c>
      <c r="I81" s="197"/>
      <c r="J81" s="161"/>
      <c r="K81" s="201"/>
      <c r="L81" s="201"/>
      <c r="M81" s="200"/>
      <c r="N81" s="197"/>
      <c r="O81" s="200"/>
      <c r="P81" s="200"/>
      <c r="Q81" s="200"/>
      <c r="R81" s="200"/>
      <c r="S81" s="200"/>
      <c r="T81" s="200"/>
      <c r="U81" s="200"/>
    </row>
    <row r="82" spans="1:21" ht="37.5" customHeight="1">
      <c r="A82" s="147" t="s">
        <v>388</v>
      </c>
      <c r="B82" s="294" t="s">
        <v>251</v>
      </c>
      <c r="C82" s="147" t="s">
        <v>136</v>
      </c>
      <c r="D82" s="147" t="s">
        <v>119</v>
      </c>
      <c r="E82" s="147" t="s">
        <v>607</v>
      </c>
      <c r="F82" s="83"/>
      <c r="G82" s="303">
        <f>SUM(G83:G85)</f>
        <v>11552.8</v>
      </c>
      <c r="I82" s="270"/>
      <c r="J82" s="161"/>
      <c r="K82" s="201"/>
      <c r="L82" s="201"/>
      <c r="M82" s="200"/>
      <c r="N82" s="197"/>
      <c r="O82" s="200"/>
      <c r="P82" s="200"/>
      <c r="Q82" s="200"/>
      <c r="R82" s="200"/>
      <c r="S82" s="200"/>
      <c r="T82" s="200"/>
      <c r="U82" s="200"/>
    </row>
    <row r="83" spans="1:21" ht="60.75" customHeight="1">
      <c r="A83" s="83" t="s">
        <v>389</v>
      </c>
      <c r="B83" s="295" t="s">
        <v>330</v>
      </c>
      <c r="C83" s="83" t="s">
        <v>136</v>
      </c>
      <c r="D83" s="83" t="s">
        <v>119</v>
      </c>
      <c r="E83" s="83" t="s">
        <v>607</v>
      </c>
      <c r="F83" s="83" t="s">
        <v>285</v>
      </c>
      <c r="G83" s="320">
        <v>9587.8</v>
      </c>
      <c r="I83" s="270"/>
      <c r="J83" s="153"/>
      <c r="K83" s="201"/>
      <c r="L83" s="201"/>
      <c r="M83" s="200"/>
      <c r="N83" s="201"/>
      <c r="O83" s="200"/>
      <c r="P83" s="200"/>
      <c r="Q83" s="200"/>
      <c r="R83" s="200"/>
      <c r="S83" s="200"/>
      <c r="T83" s="200"/>
      <c r="U83" s="200"/>
    </row>
    <row r="84" spans="1:21" ht="24.75" customHeight="1">
      <c r="A84" s="83" t="s">
        <v>390</v>
      </c>
      <c r="B84" s="187" t="s">
        <v>290</v>
      </c>
      <c r="C84" s="83" t="s">
        <v>136</v>
      </c>
      <c r="D84" s="83" t="s">
        <v>119</v>
      </c>
      <c r="E84" s="83" t="s">
        <v>607</v>
      </c>
      <c r="F84" s="83" t="s">
        <v>286</v>
      </c>
      <c r="G84" s="320">
        <v>1959.4</v>
      </c>
      <c r="I84" s="270"/>
      <c r="J84" s="153"/>
      <c r="K84" s="201"/>
      <c r="L84" s="201"/>
      <c r="M84" s="200"/>
      <c r="N84" s="201"/>
      <c r="O84" s="200"/>
      <c r="P84" s="200"/>
      <c r="Q84" s="200"/>
      <c r="R84" s="200"/>
      <c r="S84" s="200"/>
      <c r="T84" s="200"/>
      <c r="U84" s="200"/>
    </row>
    <row r="85" spans="1:21" ht="17.25" customHeight="1">
      <c r="A85" s="83" t="s">
        <v>391</v>
      </c>
      <c r="B85" s="187" t="s">
        <v>291</v>
      </c>
      <c r="C85" s="83" t="s">
        <v>136</v>
      </c>
      <c r="D85" s="83" t="s">
        <v>119</v>
      </c>
      <c r="E85" s="83" t="s">
        <v>607</v>
      </c>
      <c r="F85" s="83" t="s">
        <v>287</v>
      </c>
      <c r="G85" s="320">
        <v>5.6</v>
      </c>
      <c r="I85" s="270"/>
      <c r="J85" s="153"/>
      <c r="K85" s="201"/>
      <c r="L85" s="201"/>
      <c r="M85" s="200"/>
      <c r="N85" s="201"/>
      <c r="O85" s="200"/>
      <c r="P85" s="200"/>
      <c r="Q85" s="200"/>
      <c r="R85" s="200"/>
      <c r="S85" s="200"/>
      <c r="T85" s="200"/>
      <c r="U85" s="200"/>
    </row>
    <row r="86" spans="1:21" ht="27" customHeight="1">
      <c r="A86" s="147" t="s">
        <v>392</v>
      </c>
      <c r="B86" s="291" t="s">
        <v>311</v>
      </c>
      <c r="C86" s="147" t="s">
        <v>136</v>
      </c>
      <c r="D86" s="147" t="s">
        <v>119</v>
      </c>
      <c r="E86" s="147" t="s">
        <v>661</v>
      </c>
      <c r="F86" s="83"/>
      <c r="G86" s="303">
        <f>G87</f>
        <v>573.5</v>
      </c>
      <c r="I86" s="270"/>
      <c r="J86" s="161"/>
      <c r="K86" s="201"/>
      <c r="L86" s="201"/>
      <c r="M86" s="200"/>
      <c r="N86" s="197"/>
      <c r="O86" s="200"/>
      <c r="P86" s="200"/>
      <c r="Q86" s="200"/>
      <c r="R86" s="200"/>
      <c r="S86" s="200"/>
      <c r="T86" s="200"/>
      <c r="U86" s="200"/>
    </row>
    <row r="87" spans="1:21" ht="25.5" customHeight="1">
      <c r="A87" s="83" t="s">
        <v>393</v>
      </c>
      <c r="B87" s="187" t="s">
        <v>297</v>
      </c>
      <c r="C87" s="83" t="s">
        <v>136</v>
      </c>
      <c r="D87" s="83" t="s">
        <v>119</v>
      </c>
      <c r="E87" s="83" t="s">
        <v>661</v>
      </c>
      <c r="F87" s="83" t="s">
        <v>286</v>
      </c>
      <c r="G87" s="303">
        <v>573.5</v>
      </c>
      <c r="I87" s="270"/>
      <c r="J87" s="153"/>
      <c r="K87" s="201"/>
      <c r="L87" s="201"/>
      <c r="M87" s="200"/>
      <c r="N87" s="201"/>
      <c r="O87" s="200"/>
      <c r="P87" s="200"/>
      <c r="Q87" s="200"/>
      <c r="R87" s="200"/>
      <c r="S87" s="200"/>
      <c r="T87" s="200"/>
      <c r="U87" s="200"/>
    </row>
    <row r="88" spans="1:21" ht="48" customHeight="1">
      <c r="A88" s="147" t="s">
        <v>394</v>
      </c>
      <c r="B88" s="291" t="s">
        <v>612</v>
      </c>
      <c r="C88" s="147" t="s">
        <v>136</v>
      </c>
      <c r="D88" s="147" t="s">
        <v>119</v>
      </c>
      <c r="E88" s="147" t="s">
        <v>662</v>
      </c>
      <c r="F88" s="147"/>
      <c r="G88" s="303">
        <f>G89</f>
        <v>60</v>
      </c>
      <c r="I88" s="270"/>
      <c r="J88" s="161"/>
      <c r="K88" s="201"/>
      <c r="L88" s="201"/>
      <c r="M88" s="200"/>
      <c r="N88" s="197"/>
      <c r="O88" s="200"/>
      <c r="P88" s="200"/>
      <c r="Q88" s="200"/>
      <c r="R88" s="200"/>
      <c r="S88" s="200"/>
      <c r="T88" s="200"/>
      <c r="U88" s="200"/>
    </row>
    <row r="89" spans="1:21" ht="29.25" customHeight="1">
      <c r="A89" s="83" t="s">
        <v>395</v>
      </c>
      <c r="B89" s="187" t="s">
        <v>297</v>
      </c>
      <c r="C89" s="83" t="s">
        <v>136</v>
      </c>
      <c r="D89" s="83" t="s">
        <v>119</v>
      </c>
      <c r="E89" s="83" t="s">
        <v>662</v>
      </c>
      <c r="F89" s="83" t="s">
        <v>286</v>
      </c>
      <c r="G89" s="303">
        <v>60</v>
      </c>
      <c r="I89" s="270"/>
      <c r="J89" s="153"/>
      <c r="K89" s="201"/>
      <c r="L89" s="201"/>
      <c r="M89" s="200"/>
      <c r="N89" s="201"/>
      <c r="O89" s="200"/>
      <c r="P89" s="200"/>
      <c r="Q89" s="200"/>
      <c r="R89" s="200"/>
      <c r="S89" s="200"/>
      <c r="T89" s="200"/>
      <c r="U89" s="200"/>
    </row>
    <row r="90" spans="1:21" ht="60" customHeight="1">
      <c r="A90" s="147" t="s">
        <v>396</v>
      </c>
      <c r="B90" s="291" t="s">
        <v>491</v>
      </c>
      <c r="C90" s="147" t="s">
        <v>136</v>
      </c>
      <c r="D90" s="147" t="s">
        <v>119</v>
      </c>
      <c r="E90" s="147" t="s">
        <v>663</v>
      </c>
      <c r="F90" s="147"/>
      <c r="G90" s="303">
        <f>G91</f>
        <v>30</v>
      </c>
      <c r="I90" s="270"/>
      <c r="J90" s="161"/>
      <c r="K90" s="201"/>
      <c r="L90" s="201"/>
      <c r="M90" s="200"/>
      <c r="N90" s="197"/>
      <c r="O90" s="200"/>
      <c r="P90" s="200"/>
      <c r="Q90" s="200"/>
      <c r="R90" s="200"/>
      <c r="S90" s="200"/>
      <c r="T90" s="200"/>
      <c r="U90" s="200"/>
    </row>
    <row r="91" spans="1:21" ht="30" customHeight="1">
      <c r="A91" s="83" t="s">
        <v>397</v>
      </c>
      <c r="B91" s="187" t="s">
        <v>297</v>
      </c>
      <c r="C91" s="83" t="s">
        <v>136</v>
      </c>
      <c r="D91" s="83" t="s">
        <v>119</v>
      </c>
      <c r="E91" s="83" t="s">
        <v>663</v>
      </c>
      <c r="F91" s="83" t="s">
        <v>286</v>
      </c>
      <c r="G91" s="320">
        <v>30</v>
      </c>
      <c r="I91" s="270"/>
      <c r="J91" s="153"/>
      <c r="K91" s="201"/>
      <c r="L91" s="201"/>
      <c r="M91" s="200"/>
      <c r="N91" s="201"/>
      <c r="O91" s="200"/>
      <c r="P91" s="200"/>
      <c r="Q91" s="200"/>
      <c r="R91" s="200"/>
      <c r="S91" s="200"/>
      <c r="T91" s="200"/>
      <c r="U91" s="200"/>
    </row>
    <row r="92" spans="1:21" ht="47.25" customHeight="1">
      <c r="A92" s="147" t="s">
        <v>525</v>
      </c>
      <c r="B92" s="296" t="s">
        <v>313</v>
      </c>
      <c r="C92" s="147" t="s">
        <v>136</v>
      </c>
      <c r="D92" s="147" t="s">
        <v>119</v>
      </c>
      <c r="E92" s="147" t="s">
        <v>664</v>
      </c>
      <c r="F92" s="315"/>
      <c r="G92" s="303">
        <f>G93</f>
        <v>50</v>
      </c>
      <c r="I92" s="270"/>
      <c r="J92" s="161"/>
      <c r="K92" s="201"/>
      <c r="L92" s="201"/>
      <c r="M92" s="200"/>
      <c r="N92" s="197"/>
      <c r="O92" s="200"/>
      <c r="P92" s="200"/>
      <c r="Q92" s="200"/>
      <c r="R92" s="200"/>
      <c r="S92" s="200"/>
      <c r="T92" s="200"/>
      <c r="U92" s="200"/>
    </row>
    <row r="93" spans="1:21" ht="24.75" customHeight="1">
      <c r="A93" s="83" t="s">
        <v>526</v>
      </c>
      <c r="B93" s="187" t="s">
        <v>297</v>
      </c>
      <c r="C93" s="83" t="s">
        <v>136</v>
      </c>
      <c r="D93" s="83" t="s">
        <v>119</v>
      </c>
      <c r="E93" s="83" t="s">
        <v>664</v>
      </c>
      <c r="F93" s="83" t="s">
        <v>286</v>
      </c>
      <c r="G93" s="320">
        <v>50</v>
      </c>
      <c r="I93" s="270"/>
      <c r="J93" s="153"/>
      <c r="K93" s="201"/>
      <c r="L93" s="201"/>
      <c r="M93" s="200"/>
      <c r="N93" s="201"/>
      <c r="O93" s="200"/>
      <c r="P93" s="200"/>
      <c r="Q93" s="200"/>
      <c r="R93" s="200"/>
      <c r="S93" s="200"/>
      <c r="T93" s="200"/>
      <c r="U93" s="200"/>
    </row>
    <row r="94" spans="1:22" ht="68.25" customHeight="1">
      <c r="A94" s="147" t="s">
        <v>527</v>
      </c>
      <c r="B94" s="291" t="s">
        <v>312</v>
      </c>
      <c r="C94" s="147" t="s">
        <v>136</v>
      </c>
      <c r="D94" s="147" t="s">
        <v>119</v>
      </c>
      <c r="E94" s="147" t="s">
        <v>665</v>
      </c>
      <c r="F94" s="147"/>
      <c r="G94" s="303">
        <f>G95</f>
        <v>796.9</v>
      </c>
      <c r="I94" s="270"/>
      <c r="J94" s="161"/>
      <c r="K94" s="201"/>
      <c r="L94" s="201"/>
      <c r="M94" s="200"/>
      <c r="N94" s="197"/>
      <c r="O94" s="160"/>
      <c r="P94" s="176"/>
      <c r="Q94" s="178"/>
      <c r="R94" s="178"/>
      <c r="S94" s="178"/>
      <c r="T94" s="196"/>
      <c r="U94" s="197"/>
      <c r="V94" s="200"/>
    </row>
    <row r="95" spans="1:22" ht="31.5" customHeight="1">
      <c r="A95" s="83" t="s">
        <v>528</v>
      </c>
      <c r="B95" s="187" t="s">
        <v>297</v>
      </c>
      <c r="C95" s="83" t="s">
        <v>136</v>
      </c>
      <c r="D95" s="83" t="s">
        <v>119</v>
      </c>
      <c r="E95" s="83" t="s">
        <v>665</v>
      </c>
      <c r="F95" s="83" t="s">
        <v>286</v>
      </c>
      <c r="G95" s="303">
        <v>796.9</v>
      </c>
      <c r="I95" s="270"/>
      <c r="J95" s="343"/>
      <c r="K95" s="273"/>
      <c r="L95" s="201"/>
      <c r="M95" s="200"/>
      <c r="N95" s="273"/>
      <c r="O95" s="158"/>
      <c r="P95" s="198"/>
      <c r="Q95" s="199"/>
      <c r="R95" s="199"/>
      <c r="S95" s="199"/>
      <c r="T95" s="199"/>
      <c r="U95" s="201"/>
      <c r="V95" s="200"/>
    </row>
    <row r="96" spans="1:21" ht="28.5" customHeight="1">
      <c r="A96" s="147" t="s">
        <v>398</v>
      </c>
      <c r="B96" s="291" t="s">
        <v>252</v>
      </c>
      <c r="C96" s="83"/>
      <c r="D96" s="147" t="s">
        <v>253</v>
      </c>
      <c r="E96" s="83"/>
      <c r="F96" s="83"/>
      <c r="G96" s="303">
        <f>G97</f>
        <v>1151</v>
      </c>
      <c r="I96" s="197"/>
      <c r="J96" s="161"/>
      <c r="K96" s="201"/>
      <c r="L96" s="201"/>
      <c r="M96" s="200"/>
      <c r="N96" s="197"/>
      <c r="O96" s="200"/>
      <c r="P96" s="200"/>
      <c r="Q96" s="200"/>
      <c r="R96" s="200"/>
      <c r="S96" s="200"/>
      <c r="T96" s="200"/>
      <c r="U96" s="200"/>
    </row>
    <row r="97" spans="1:21" ht="39" customHeight="1">
      <c r="A97" s="147" t="s">
        <v>399</v>
      </c>
      <c r="B97" s="291" t="s">
        <v>469</v>
      </c>
      <c r="C97" s="147" t="s">
        <v>136</v>
      </c>
      <c r="D97" s="147" t="s">
        <v>253</v>
      </c>
      <c r="E97" s="147" t="s">
        <v>666</v>
      </c>
      <c r="F97" s="147"/>
      <c r="G97" s="303">
        <f>G98</f>
        <v>1151</v>
      </c>
      <c r="I97" s="270"/>
      <c r="J97" s="161"/>
      <c r="K97" s="201"/>
      <c r="L97" s="201"/>
      <c r="M97" s="200"/>
      <c r="N97" s="197"/>
      <c r="O97" s="200"/>
      <c r="P97" s="200"/>
      <c r="Q97" s="200"/>
      <c r="R97" s="200"/>
      <c r="S97" s="200"/>
      <c r="T97" s="200"/>
      <c r="U97" s="200"/>
    </row>
    <row r="98" spans="1:21" ht="29.25" customHeight="1">
      <c r="A98" s="83" t="s">
        <v>400</v>
      </c>
      <c r="B98" s="187" t="s">
        <v>297</v>
      </c>
      <c r="C98" s="83" t="s">
        <v>136</v>
      </c>
      <c r="D98" s="83" t="s">
        <v>253</v>
      </c>
      <c r="E98" s="83" t="s">
        <v>666</v>
      </c>
      <c r="F98" s="83" t="s">
        <v>286</v>
      </c>
      <c r="G98" s="303">
        <v>1151</v>
      </c>
      <c r="I98" s="270"/>
      <c r="J98" s="153"/>
      <c r="K98" s="201"/>
      <c r="L98" s="201"/>
      <c r="M98" s="200"/>
      <c r="N98" s="201"/>
      <c r="O98" s="200"/>
      <c r="P98" s="200"/>
      <c r="Q98" s="200"/>
      <c r="R98" s="200"/>
      <c r="S98" s="200"/>
      <c r="T98" s="200"/>
      <c r="U98" s="200"/>
    </row>
    <row r="99" spans="1:21" ht="21" customHeight="1">
      <c r="A99" s="147" t="s">
        <v>350</v>
      </c>
      <c r="B99" s="291" t="s">
        <v>314</v>
      </c>
      <c r="C99" s="291"/>
      <c r="D99" s="147" t="s">
        <v>315</v>
      </c>
      <c r="E99" s="83"/>
      <c r="F99" s="83"/>
      <c r="G99" s="303">
        <f>G100</f>
        <v>2683.6</v>
      </c>
      <c r="I99" s="270"/>
      <c r="J99" s="161"/>
      <c r="K99" s="201"/>
      <c r="L99" s="201"/>
      <c r="M99" s="200"/>
      <c r="N99" s="197"/>
      <c r="O99" s="200"/>
      <c r="P99" s="200"/>
      <c r="Q99" s="200"/>
      <c r="R99" s="200"/>
      <c r="S99" s="200"/>
      <c r="T99" s="200"/>
      <c r="U99" s="200"/>
    </row>
    <row r="100" spans="1:21" ht="18.75" customHeight="1">
      <c r="A100" s="147" t="s">
        <v>364</v>
      </c>
      <c r="B100" s="291" t="s">
        <v>127</v>
      </c>
      <c r="C100" s="83"/>
      <c r="D100" s="147" t="s">
        <v>118</v>
      </c>
      <c r="E100" s="147"/>
      <c r="F100" s="147"/>
      <c r="G100" s="303">
        <f>G101+G103+G105</f>
        <v>2683.6</v>
      </c>
      <c r="I100" s="197"/>
      <c r="J100" s="161"/>
      <c r="K100" s="201"/>
      <c r="L100" s="201"/>
      <c r="M100" s="200"/>
      <c r="N100" s="197"/>
      <c r="O100" s="200"/>
      <c r="P100" s="200"/>
      <c r="Q100" s="200"/>
      <c r="R100" s="200"/>
      <c r="S100" s="200"/>
      <c r="T100" s="200"/>
      <c r="U100" s="200"/>
    </row>
    <row r="101" spans="1:21" ht="57" customHeight="1">
      <c r="A101" s="147" t="s">
        <v>365</v>
      </c>
      <c r="B101" s="291" t="s">
        <v>316</v>
      </c>
      <c r="C101" s="147" t="s">
        <v>136</v>
      </c>
      <c r="D101" s="147" t="s">
        <v>118</v>
      </c>
      <c r="E101" s="147" t="s">
        <v>667</v>
      </c>
      <c r="F101" s="147"/>
      <c r="G101" s="303">
        <f>G102</f>
        <v>2383.6</v>
      </c>
      <c r="I101" s="270"/>
      <c r="J101" s="161"/>
      <c r="K101" s="201"/>
      <c r="L101" s="201"/>
      <c r="M101" s="200"/>
      <c r="N101" s="197"/>
      <c r="O101" s="200"/>
      <c r="P101" s="200"/>
      <c r="Q101" s="200"/>
      <c r="R101" s="200"/>
      <c r="S101" s="200"/>
      <c r="T101" s="200"/>
      <c r="U101" s="200"/>
    </row>
    <row r="102" spans="1:21" ht="32.25" customHeight="1">
      <c r="A102" s="83" t="s">
        <v>366</v>
      </c>
      <c r="B102" s="187" t="s">
        <v>297</v>
      </c>
      <c r="C102" s="83" t="s">
        <v>136</v>
      </c>
      <c r="D102" s="83" t="s">
        <v>118</v>
      </c>
      <c r="E102" s="83" t="s">
        <v>667</v>
      </c>
      <c r="F102" s="83" t="s">
        <v>286</v>
      </c>
      <c r="G102" s="320">
        <v>2383.6</v>
      </c>
      <c r="I102" s="345"/>
      <c r="J102" s="346"/>
      <c r="K102" s="345"/>
      <c r="L102" s="345"/>
      <c r="M102" s="200"/>
      <c r="N102" s="201"/>
      <c r="O102" s="200"/>
      <c r="P102" s="200"/>
      <c r="Q102" s="200"/>
      <c r="R102" s="200"/>
      <c r="S102" s="200"/>
      <c r="T102" s="200"/>
      <c r="U102" s="200"/>
    </row>
    <row r="103" spans="1:21" ht="42" customHeight="1">
      <c r="A103" s="147" t="s">
        <v>367</v>
      </c>
      <c r="B103" s="291" t="s">
        <v>318</v>
      </c>
      <c r="C103" s="147" t="s">
        <v>136</v>
      </c>
      <c r="D103" s="147" t="s">
        <v>118</v>
      </c>
      <c r="E103" s="147" t="s">
        <v>668</v>
      </c>
      <c r="F103" s="147"/>
      <c r="G103" s="303">
        <f>G104</f>
        <v>200</v>
      </c>
      <c r="I103" s="270"/>
      <c r="J103" s="161"/>
      <c r="K103" s="201"/>
      <c r="L103" s="201"/>
      <c r="M103" s="200"/>
      <c r="N103" s="197"/>
      <c r="O103" s="200"/>
      <c r="P103" s="200"/>
      <c r="Q103" s="200"/>
      <c r="R103" s="200"/>
      <c r="S103" s="200"/>
      <c r="T103" s="200"/>
      <c r="U103" s="200"/>
    </row>
    <row r="104" spans="1:21" ht="30.75" customHeight="1">
      <c r="A104" s="83" t="s">
        <v>368</v>
      </c>
      <c r="B104" s="187" t="s">
        <v>297</v>
      </c>
      <c r="C104" s="83" t="s">
        <v>136</v>
      </c>
      <c r="D104" s="83" t="s">
        <v>118</v>
      </c>
      <c r="E104" s="83" t="s">
        <v>668</v>
      </c>
      <c r="F104" s="83" t="s">
        <v>286</v>
      </c>
      <c r="G104" s="320">
        <v>200</v>
      </c>
      <c r="I104" s="270"/>
      <c r="J104" s="153"/>
      <c r="K104" s="201"/>
      <c r="L104" s="345"/>
      <c r="M104" s="200"/>
      <c r="N104" s="201"/>
      <c r="O104" s="200"/>
      <c r="P104" s="200"/>
      <c r="Q104" s="200"/>
      <c r="R104" s="200"/>
      <c r="S104" s="200"/>
      <c r="T104" s="200"/>
      <c r="U104" s="200"/>
    </row>
    <row r="105" spans="1:21" ht="38.25" customHeight="1">
      <c r="A105" s="147" t="s">
        <v>369</v>
      </c>
      <c r="B105" s="291" t="s">
        <v>317</v>
      </c>
      <c r="C105" s="147" t="s">
        <v>136</v>
      </c>
      <c r="D105" s="147" t="s">
        <v>118</v>
      </c>
      <c r="E105" s="147" t="s">
        <v>669</v>
      </c>
      <c r="F105" s="147"/>
      <c r="G105" s="303">
        <f>G106</f>
        <v>100</v>
      </c>
      <c r="I105" s="270"/>
      <c r="J105" s="161"/>
      <c r="K105" s="201"/>
      <c r="L105" s="201"/>
      <c r="M105" s="200"/>
      <c r="N105" s="197"/>
      <c r="O105" s="200"/>
      <c r="P105" s="200"/>
      <c r="Q105" s="200"/>
      <c r="R105" s="200"/>
      <c r="S105" s="200"/>
      <c r="T105" s="200"/>
      <c r="U105" s="200"/>
    </row>
    <row r="106" spans="1:21" ht="32.25" customHeight="1">
      <c r="A106" s="83" t="s">
        <v>370</v>
      </c>
      <c r="B106" s="187" t="s">
        <v>297</v>
      </c>
      <c r="C106" s="83" t="s">
        <v>136</v>
      </c>
      <c r="D106" s="83" t="s">
        <v>118</v>
      </c>
      <c r="E106" s="83" t="s">
        <v>669</v>
      </c>
      <c r="F106" s="83" t="s">
        <v>286</v>
      </c>
      <c r="G106" s="320">
        <v>100</v>
      </c>
      <c r="I106" s="270"/>
      <c r="J106" s="153"/>
      <c r="K106" s="201"/>
      <c r="L106" s="201"/>
      <c r="M106" s="200"/>
      <c r="N106" s="201"/>
      <c r="O106" s="200"/>
      <c r="P106" s="200"/>
      <c r="Q106" s="200"/>
      <c r="R106" s="200"/>
      <c r="S106" s="200"/>
      <c r="T106" s="200"/>
      <c r="U106" s="200"/>
    </row>
    <row r="107" spans="1:21" ht="15.75" customHeight="1">
      <c r="A107" s="147" t="s">
        <v>351</v>
      </c>
      <c r="B107" s="291" t="s">
        <v>91</v>
      </c>
      <c r="C107" s="83"/>
      <c r="D107" s="147" t="s">
        <v>319</v>
      </c>
      <c r="E107" s="83"/>
      <c r="F107" s="83"/>
      <c r="G107" s="303">
        <f>G108+G111</f>
        <v>3098.7</v>
      </c>
      <c r="I107" s="270"/>
      <c r="J107" s="161"/>
      <c r="K107" s="201"/>
      <c r="L107" s="201"/>
      <c r="M107" s="200"/>
      <c r="N107" s="197"/>
      <c r="O107" s="200"/>
      <c r="P107" s="200"/>
      <c r="Q107" s="200"/>
      <c r="R107" s="200"/>
      <c r="S107" s="200"/>
      <c r="T107" s="200"/>
      <c r="U107" s="200"/>
    </row>
    <row r="108" spans="1:21" ht="15" customHeight="1">
      <c r="A108" s="147" t="s">
        <v>352</v>
      </c>
      <c r="B108" s="291" t="s">
        <v>174</v>
      </c>
      <c r="C108" s="147" t="s">
        <v>136</v>
      </c>
      <c r="D108" s="147" t="s">
        <v>175</v>
      </c>
      <c r="E108" s="147"/>
      <c r="F108" s="147"/>
      <c r="G108" s="303">
        <f>G109</f>
        <v>1387.6</v>
      </c>
      <c r="I108" s="270"/>
      <c r="J108" s="161"/>
      <c r="K108" s="201"/>
      <c r="L108" s="201"/>
      <c r="M108" s="200"/>
      <c r="N108" s="197"/>
      <c r="O108" s="200"/>
      <c r="P108" s="200"/>
      <c r="Q108" s="200"/>
      <c r="R108" s="200"/>
      <c r="S108" s="200"/>
      <c r="T108" s="200"/>
      <c r="U108" s="200"/>
    </row>
    <row r="109" spans="1:21" ht="48" customHeight="1">
      <c r="A109" s="147" t="s">
        <v>362</v>
      </c>
      <c r="B109" s="291" t="s">
        <v>176</v>
      </c>
      <c r="C109" s="147" t="s">
        <v>136</v>
      </c>
      <c r="D109" s="147" t="s">
        <v>175</v>
      </c>
      <c r="E109" s="147" t="s">
        <v>608</v>
      </c>
      <c r="F109" s="147"/>
      <c r="G109" s="303">
        <f>G110</f>
        <v>1387.6</v>
      </c>
      <c r="I109" s="270"/>
      <c r="J109" s="161"/>
      <c r="K109" s="201"/>
      <c r="L109" s="201"/>
      <c r="M109" s="200"/>
      <c r="N109" s="197"/>
      <c r="O109" s="200"/>
      <c r="P109" s="200"/>
      <c r="Q109" s="200"/>
      <c r="R109" s="200"/>
      <c r="S109" s="200"/>
      <c r="T109" s="200"/>
      <c r="U109" s="200"/>
    </row>
    <row r="110" spans="1:21" ht="29.25" customHeight="1">
      <c r="A110" s="83" t="s">
        <v>363</v>
      </c>
      <c r="B110" s="187" t="s">
        <v>402</v>
      </c>
      <c r="C110" s="83" t="s">
        <v>136</v>
      </c>
      <c r="D110" s="83" t="s">
        <v>175</v>
      </c>
      <c r="E110" s="83" t="s">
        <v>608</v>
      </c>
      <c r="F110" s="83" t="s">
        <v>288</v>
      </c>
      <c r="G110" s="320">
        <v>1387.6</v>
      </c>
      <c r="I110" s="270"/>
      <c r="J110" s="153"/>
      <c r="K110" s="201"/>
      <c r="L110" s="201"/>
      <c r="M110" s="200"/>
      <c r="N110" s="201"/>
      <c r="O110" s="200"/>
      <c r="P110" s="200"/>
      <c r="Q110" s="200"/>
      <c r="R110" s="200"/>
      <c r="S110" s="200"/>
      <c r="T110" s="200"/>
      <c r="U110" s="200"/>
    </row>
    <row r="111" spans="1:21" ht="20.25" customHeight="1">
      <c r="A111" s="147" t="s">
        <v>353</v>
      </c>
      <c r="B111" s="291" t="s">
        <v>16</v>
      </c>
      <c r="C111" s="83"/>
      <c r="D111" s="147" t="s">
        <v>128</v>
      </c>
      <c r="E111" s="83"/>
      <c r="F111" s="83"/>
      <c r="G111" s="303">
        <f>G112+G114</f>
        <v>1711.1000000000001</v>
      </c>
      <c r="I111" s="197"/>
      <c r="J111" s="161"/>
      <c r="K111" s="201"/>
      <c r="L111" s="201"/>
      <c r="M111" s="200"/>
      <c r="N111" s="197"/>
      <c r="O111" s="200"/>
      <c r="P111" s="200"/>
      <c r="Q111" s="200"/>
      <c r="R111" s="200"/>
      <c r="S111" s="200"/>
      <c r="T111" s="200"/>
      <c r="U111" s="200"/>
    </row>
    <row r="112" spans="1:21" ht="62.25" customHeight="1">
      <c r="A112" s="147" t="s">
        <v>358</v>
      </c>
      <c r="B112" s="291" t="s">
        <v>320</v>
      </c>
      <c r="C112" s="147" t="s">
        <v>136</v>
      </c>
      <c r="D112" s="147" t="s">
        <v>128</v>
      </c>
      <c r="E112" s="147" t="s">
        <v>677</v>
      </c>
      <c r="F112" s="310"/>
      <c r="G112" s="303">
        <f>G113</f>
        <v>1151.4</v>
      </c>
      <c r="I112" s="270"/>
      <c r="J112" s="161"/>
      <c r="K112" s="201"/>
      <c r="L112" s="201"/>
      <c r="M112" s="200"/>
      <c r="N112" s="197"/>
      <c r="O112" s="200"/>
      <c r="P112" s="200"/>
      <c r="Q112" s="200"/>
      <c r="R112" s="200"/>
      <c r="S112" s="200"/>
      <c r="T112" s="200"/>
      <c r="U112" s="200"/>
    </row>
    <row r="113" spans="1:21" ht="28.5" customHeight="1">
      <c r="A113" s="83" t="s">
        <v>361</v>
      </c>
      <c r="B113" s="187" t="s">
        <v>402</v>
      </c>
      <c r="C113" s="83" t="s">
        <v>136</v>
      </c>
      <c r="D113" s="83" t="s">
        <v>128</v>
      </c>
      <c r="E113" s="83" t="s">
        <v>677</v>
      </c>
      <c r="F113" s="83" t="s">
        <v>288</v>
      </c>
      <c r="G113" s="320">
        <v>1151.4</v>
      </c>
      <c r="I113" s="270"/>
      <c r="J113" s="343"/>
      <c r="K113" s="273"/>
      <c r="L113" s="273"/>
      <c r="M113" s="200"/>
      <c r="N113" s="273"/>
      <c r="O113" s="200"/>
      <c r="P113" s="200"/>
      <c r="Q113" s="200"/>
      <c r="R113" s="200"/>
      <c r="S113" s="200"/>
      <c r="T113" s="200"/>
      <c r="U113" s="200"/>
    </row>
    <row r="114" spans="1:21" ht="63.75" customHeight="1">
      <c r="A114" s="147" t="s">
        <v>359</v>
      </c>
      <c r="B114" s="291" t="s">
        <v>321</v>
      </c>
      <c r="C114" s="147" t="s">
        <v>136</v>
      </c>
      <c r="D114" s="147" t="s">
        <v>128</v>
      </c>
      <c r="E114" s="147" t="s">
        <v>678</v>
      </c>
      <c r="F114" s="315"/>
      <c r="G114" s="303">
        <f>G115</f>
        <v>559.7</v>
      </c>
      <c r="I114" s="270"/>
      <c r="J114" s="150"/>
      <c r="K114" s="347"/>
      <c r="L114" s="347"/>
      <c r="M114" s="200"/>
      <c r="N114" s="274"/>
      <c r="O114" s="200"/>
      <c r="P114" s="200"/>
      <c r="Q114" s="200"/>
      <c r="R114" s="200"/>
      <c r="S114" s="200"/>
      <c r="T114" s="200"/>
      <c r="U114" s="200"/>
    </row>
    <row r="115" spans="1:21" ht="29.25" customHeight="1">
      <c r="A115" s="83" t="s">
        <v>360</v>
      </c>
      <c r="B115" s="187" t="s">
        <v>402</v>
      </c>
      <c r="C115" s="83" t="s">
        <v>136</v>
      </c>
      <c r="D115" s="83" t="s">
        <v>128</v>
      </c>
      <c r="E115" s="83" t="s">
        <v>678</v>
      </c>
      <c r="F115" s="83" t="s">
        <v>288</v>
      </c>
      <c r="G115" s="320">
        <v>559.7</v>
      </c>
      <c r="I115" s="270"/>
      <c r="J115" s="153"/>
      <c r="K115" s="201"/>
      <c r="L115" s="201"/>
      <c r="M115" s="200"/>
      <c r="N115" s="201"/>
      <c r="O115" s="200"/>
      <c r="P115" s="200"/>
      <c r="Q115" s="200"/>
      <c r="R115" s="200"/>
      <c r="S115" s="200"/>
      <c r="T115" s="200"/>
      <c r="U115" s="200"/>
    </row>
    <row r="116" spans="1:21" ht="16.5" customHeight="1">
      <c r="A116" s="147" t="s">
        <v>354</v>
      </c>
      <c r="B116" s="291" t="s">
        <v>322</v>
      </c>
      <c r="C116" s="291"/>
      <c r="D116" s="147" t="s">
        <v>323</v>
      </c>
      <c r="E116" s="83"/>
      <c r="F116" s="83"/>
      <c r="G116" s="303">
        <f>G117</f>
        <v>1387.3</v>
      </c>
      <c r="I116" s="270"/>
      <c r="J116" s="161"/>
      <c r="K116" s="201"/>
      <c r="L116" s="201"/>
      <c r="M116" s="200"/>
      <c r="N116" s="197"/>
      <c r="O116" s="200"/>
      <c r="P116" s="200"/>
      <c r="Q116" s="200"/>
      <c r="R116" s="200"/>
      <c r="S116" s="200"/>
      <c r="T116" s="200"/>
      <c r="U116" s="200"/>
    </row>
    <row r="117" spans="1:21" ht="15.75" customHeight="1">
      <c r="A117" s="147" t="s">
        <v>355</v>
      </c>
      <c r="B117" s="291" t="s">
        <v>160</v>
      </c>
      <c r="C117" s="147"/>
      <c r="D117" s="147" t="s">
        <v>161</v>
      </c>
      <c r="E117" s="147"/>
      <c r="F117" s="147"/>
      <c r="G117" s="303">
        <f>G118</f>
        <v>1387.3</v>
      </c>
      <c r="I117" s="197"/>
      <c r="J117" s="161"/>
      <c r="K117" s="201"/>
      <c r="L117" s="201"/>
      <c r="M117" s="200"/>
      <c r="N117" s="197"/>
      <c r="O117" s="200"/>
      <c r="P117" s="200"/>
      <c r="Q117" s="200"/>
      <c r="R117" s="200"/>
      <c r="S117" s="200"/>
      <c r="T117" s="200"/>
      <c r="U117" s="200"/>
    </row>
    <row r="118" spans="1:21" ht="50.25" customHeight="1">
      <c r="A118" s="147" t="s">
        <v>356</v>
      </c>
      <c r="B118" s="291" t="s">
        <v>324</v>
      </c>
      <c r="C118" s="147" t="s">
        <v>136</v>
      </c>
      <c r="D118" s="147" t="s">
        <v>161</v>
      </c>
      <c r="E118" s="147" t="s">
        <v>670</v>
      </c>
      <c r="F118" s="147"/>
      <c r="G118" s="303">
        <f>G119</f>
        <v>1387.3</v>
      </c>
      <c r="I118" s="270"/>
      <c r="J118" s="161"/>
      <c r="K118" s="201"/>
      <c r="L118" s="201"/>
      <c r="M118" s="200"/>
      <c r="N118" s="197"/>
      <c r="O118" s="200"/>
      <c r="P118" s="200"/>
      <c r="Q118" s="200"/>
      <c r="R118" s="200"/>
      <c r="S118" s="200"/>
      <c r="T118" s="200"/>
      <c r="U118" s="200"/>
    </row>
    <row r="119" spans="1:21" ht="30.75" customHeight="1">
      <c r="A119" s="83" t="s">
        <v>357</v>
      </c>
      <c r="B119" s="187" t="s">
        <v>297</v>
      </c>
      <c r="C119" s="83" t="s">
        <v>136</v>
      </c>
      <c r="D119" s="83" t="s">
        <v>161</v>
      </c>
      <c r="E119" s="83" t="s">
        <v>670</v>
      </c>
      <c r="F119" s="83" t="s">
        <v>286</v>
      </c>
      <c r="G119" s="320">
        <v>1387.3</v>
      </c>
      <c r="I119" s="270"/>
      <c r="J119" s="153"/>
      <c r="K119" s="201"/>
      <c r="L119" s="201"/>
      <c r="M119" s="200"/>
      <c r="N119" s="201"/>
      <c r="O119" s="200"/>
      <c r="P119" s="200"/>
      <c r="Q119" s="200"/>
      <c r="R119" s="200"/>
      <c r="S119" s="200"/>
      <c r="T119" s="200"/>
      <c r="U119" s="200"/>
    </row>
    <row r="120" spans="1:21" ht="16.5" customHeight="1">
      <c r="A120" s="147" t="s">
        <v>475</v>
      </c>
      <c r="B120" s="291" t="s">
        <v>472</v>
      </c>
      <c r="C120" s="147" t="s">
        <v>136</v>
      </c>
      <c r="D120" s="147" t="s">
        <v>473</v>
      </c>
      <c r="E120" s="83"/>
      <c r="F120" s="83"/>
      <c r="G120" s="303">
        <f>G121</f>
        <v>1015.4</v>
      </c>
      <c r="I120" s="270"/>
      <c r="J120" s="161"/>
      <c r="K120" s="201"/>
      <c r="L120" s="201"/>
      <c r="M120" s="200"/>
      <c r="N120" s="197"/>
      <c r="O120" s="200"/>
      <c r="P120" s="200"/>
      <c r="Q120" s="200"/>
      <c r="R120" s="200"/>
      <c r="S120" s="200"/>
      <c r="T120" s="200"/>
      <c r="U120" s="200"/>
    </row>
    <row r="121" spans="1:21" ht="17.25" customHeight="1">
      <c r="A121" s="147" t="s">
        <v>476</v>
      </c>
      <c r="B121" s="291" t="s">
        <v>474</v>
      </c>
      <c r="C121" s="147" t="s">
        <v>136</v>
      </c>
      <c r="D121" s="147" t="s">
        <v>470</v>
      </c>
      <c r="E121" s="147"/>
      <c r="F121" s="147"/>
      <c r="G121" s="303">
        <f>G122</f>
        <v>1015.4</v>
      </c>
      <c r="I121" s="197"/>
      <c r="J121" s="161"/>
      <c r="K121" s="201"/>
      <c r="L121" s="201"/>
      <c r="M121" s="200"/>
      <c r="N121" s="197"/>
      <c r="O121" s="200"/>
      <c r="P121" s="200"/>
      <c r="Q121" s="200"/>
      <c r="R121" s="200"/>
      <c r="S121" s="200"/>
      <c r="T121" s="200"/>
      <c r="U121" s="200"/>
    </row>
    <row r="122" spans="1:21" ht="60" customHeight="1">
      <c r="A122" s="147" t="s">
        <v>477</v>
      </c>
      <c r="B122" s="296" t="s">
        <v>471</v>
      </c>
      <c r="C122" s="147" t="s">
        <v>136</v>
      </c>
      <c r="D122" s="147" t="s">
        <v>470</v>
      </c>
      <c r="E122" s="147" t="s">
        <v>671</v>
      </c>
      <c r="F122" s="83"/>
      <c r="G122" s="303">
        <f>G123</f>
        <v>1015.4</v>
      </c>
      <c r="I122" s="270"/>
      <c r="J122" s="161"/>
      <c r="K122" s="201"/>
      <c r="L122" s="201"/>
      <c r="M122" s="200"/>
      <c r="N122" s="197"/>
      <c r="O122" s="200"/>
      <c r="P122" s="200"/>
      <c r="Q122" s="200"/>
      <c r="R122" s="200"/>
      <c r="S122" s="200"/>
      <c r="T122" s="200"/>
      <c r="U122" s="200"/>
    </row>
    <row r="123" spans="1:21" ht="30.75" customHeight="1">
      <c r="A123" s="83" t="s">
        <v>478</v>
      </c>
      <c r="B123" s="187" t="s">
        <v>297</v>
      </c>
      <c r="C123" s="83" t="s">
        <v>136</v>
      </c>
      <c r="D123" s="83" t="s">
        <v>470</v>
      </c>
      <c r="E123" s="83" t="s">
        <v>671</v>
      </c>
      <c r="F123" s="83" t="s">
        <v>286</v>
      </c>
      <c r="G123" s="320">
        <v>1015.4</v>
      </c>
      <c r="I123" s="270"/>
      <c r="J123" s="153"/>
      <c r="K123" s="201"/>
      <c r="L123" s="279"/>
      <c r="M123" s="200"/>
      <c r="N123" s="201"/>
      <c r="O123" s="200"/>
      <c r="P123" s="200"/>
      <c r="Q123" s="200"/>
      <c r="R123" s="200"/>
      <c r="S123" s="200"/>
      <c r="T123" s="200"/>
      <c r="U123" s="200"/>
    </row>
    <row r="124" spans="1:21" ht="21.75" customHeight="1">
      <c r="A124" s="297"/>
      <c r="B124" s="298" t="s">
        <v>517</v>
      </c>
      <c r="C124" s="316"/>
      <c r="D124" s="316"/>
      <c r="E124" s="317"/>
      <c r="F124" s="317"/>
      <c r="G124" s="303">
        <f>G31+G15</f>
        <v>55945.6</v>
      </c>
      <c r="I124" s="197"/>
      <c r="J124" s="151"/>
      <c r="K124" s="184"/>
      <c r="L124" s="184"/>
      <c r="M124" s="200"/>
      <c r="N124" s="184"/>
      <c r="O124" s="200"/>
      <c r="P124" s="200"/>
      <c r="Q124" s="200"/>
      <c r="R124" s="200"/>
      <c r="S124" s="200"/>
      <c r="T124" s="200"/>
      <c r="U124" s="200"/>
    </row>
    <row r="125" spans="9:21" ht="12.75">
      <c r="I125" s="200"/>
      <c r="J125" s="200"/>
      <c r="K125" s="200"/>
      <c r="L125" s="200"/>
      <c r="M125" s="200"/>
      <c r="N125" s="200"/>
      <c r="O125" s="200"/>
      <c r="P125" s="200"/>
      <c r="Q125" s="200"/>
      <c r="R125" s="290"/>
      <c r="S125" s="290"/>
      <c r="T125" s="290"/>
      <c r="U125" s="290"/>
    </row>
    <row r="126" spans="11:21" ht="12.75">
      <c r="K126" s="200"/>
      <c r="L126" s="200"/>
      <c r="M126" s="200"/>
      <c r="N126" s="200"/>
      <c r="O126" s="200"/>
      <c r="P126" s="200"/>
      <c r="Q126" s="200"/>
      <c r="R126" s="290"/>
      <c r="S126" s="290"/>
      <c r="T126" s="290"/>
      <c r="U126" s="290"/>
    </row>
  </sheetData>
  <sheetProtection/>
  <mergeCells count="2">
    <mergeCell ref="B9:F9"/>
    <mergeCell ref="B12:F12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4"/>
  <sheetViews>
    <sheetView zoomScale="80" zoomScaleNormal="80" zoomScalePageLayoutView="0" workbookViewId="0" topLeftCell="A118">
      <selection activeCell="A125" sqref="A125:IV128"/>
    </sheetView>
  </sheetViews>
  <sheetFormatPr defaultColWidth="9.140625" defaultRowHeight="12.75"/>
  <cols>
    <col min="1" max="1" width="7.421875" style="0" customWidth="1"/>
    <col min="2" max="2" width="42.00390625" style="0" customWidth="1"/>
    <col min="3" max="3" width="6.421875" style="0" customWidth="1"/>
    <col min="4" max="5" width="12.00390625" style="0" customWidth="1"/>
    <col min="6" max="6" width="14.710937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10"/>
      <c r="B1" s="10"/>
      <c r="C1" s="10"/>
      <c r="D1" s="10"/>
      <c r="E1" s="1"/>
      <c r="F1" s="10"/>
      <c r="G1" s="1"/>
      <c r="H1" s="5"/>
      <c r="I1" s="4"/>
      <c r="J1" s="2"/>
      <c r="L1" s="1"/>
      <c r="M1" s="1"/>
      <c r="N1" s="5"/>
      <c r="P1" s="1"/>
      <c r="Q1" s="1"/>
      <c r="R1" s="5"/>
    </row>
    <row r="2" spans="1:18" ht="12.75">
      <c r="A2" s="10"/>
      <c r="B2" s="10"/>
      <c r="C2" s="1"/>
      <c r="D2" s="1"/>
      <c r="E2" s="19" t="s">
        <v>258</v>
      </c>
      <c r="F2" s="1"/>
      <c r="G2" s="193"/>
      <c r="H2" s="19"/>
      <c r="I2" s="10"/>
      <c r="J2" s="2"/>
      <c r="L2" s="1"/>
      <c r="M2" s="1"/>
      <c r="N2" s="5"/>
      <c r="P2" s="1"/>
      <c r="Q2" s="1"/>
      <c r="R2" s="5"/>
    </row>
    <row r="3" spans="1:18" ht="12.75">
      <c r="A3" s="10"/>
      <c r="B3" s="10"/>
      <c r="C3" s="1"/>
      <c r="D3" s="1"/>
      <c r="E3" s="1" t="s">
        <v>710</v>
      </c>
      <c r="F3" s="1"/>
      <c r="G3" s="193"/>
      <c r="H3" s="10"/>
      <c r="I3" s="10"/>
      <c r="J3" s="2"/>
      <c r="L3" s="3"/>
      <c r="M3" s="1"/>
      <c r="N3" s="1"/>
      <c r="P3" s="3"/>
      <c r="Q3" s="1"/>
      <c r="R3" s="1"/>
    </row>
    <row r="4" spans="1:18" ht="12.75">
      <c r="A4" s="10"/>
      <c r="B4" s="10"/>
      <c r="C4" s="1"/>
      <c r="D4" s="1"/>
      <c r="E4" s="1" t="s">
        <v>448</v>
      </c>
      <c r="F4" s="1"/>
      <c r="G4" s="193"/>
      <c r="H4" s="10"/>
      <c r="I4" s="10"/>
      <c r="J4" s="2"/>
      <c r="L4" s="1"/>
      <c r="M4" s="6"/>
      <c r="N4" s="6"/>
      <c r="P4" s="1"/>
      <c r="Q4" s="6"/>
      <c r="R4" s="6"/>
    </row>
    <row r="5" spans="1:10" ht="12.75">
      <c r="A5" s="10"/>
      <c r="B5" s="10"/>
      <c r="C5" s="1"/>
      <c r="D5" s="1"/>
      <c r="E5" s="1" t="s">
        <v>691</v>
      </c>
      <c r="F5" s="1"/>
      <c r="G5" s="193"/>
      <c r="H5" s="10"/>
      <c r="I5" s="10"/>
      <c r="J5" s="2"/>
    </row>
    <row r="6" spans="1:10" ht="12.75">
      <c r="A6" s="10"/>
      <c r="B6" s="10"/>
      <c r="C6" s="10"/>
      <c r="D6" s="10"/>
      <c r="E6" s="1" t="s">
        <v>696</v>
      </c>
      <c r="F6" s="1"/>
      <c r="G6" s="193"/>
      <c r="H6" s="10"/>
      <c r="I6" s="10"/>
      <c r="J6" s="2"/>
    </row>
    <row r="7" spans="1:10" ht="12.75">
      <c r="A7" s="10"/>
      <c r="B7" s="10"/>
      <c r="C7" s="10"/>
      <c r="D7" s="10"/>
      <c r="E7" s="10"/>
      <c r="F7" s="10"/>
      <c r="G7" s="10"/>
      <c r="H7" s="14"/>
      <c r="I7" s="8"/>
      <c r="J7" s="2"/>
    </row>
    <row r="8" spans="1:18" ht="18">
      <c r="A8" s="10"/>
      <c r="B8" s="19" t="s">
        <v>443</v>
      </c>
      <c r="C8" s="19"/>
      <c r="D8" s="10"/>
      <c r="E8" s="275"/>
      <c r="F8" s="23"/>
      <c r="G8" s="15"/>
      <c r="H8" s="14"/>
      <c r="I8" s="8"/>
      <c r="J8" s="2"/>
      <c r="L8" s="1"/>
      <c r="M8" s="1"/>
      <c r="N8" s="5"/>
      <c r="P8" s="1"/>
      <c r="Q8" s="1"/>
      <c r="R8" s="5"/>
    </row>
    <row r="9" spans="1:18" ht="18">
      <c r="A9" s="10"/>
      <c r="B9" s="142" t="s">
        <v>444</v>
      </c>
      <c r="C9" s="142"/>
      <c r="D9" s="23"/>
      <c r="E9" s="17"/>
      <c r="F9" s="23"/>
      <c r="G9" s="17"/>
      <c r="H9" s="18"/>
      <c r="I9" s="7"/>
      <c r="J9" s="2"/>
      <c r="L9" s="1"/>
      <c r="M9" s="1"/>
      <c r="N9" s="5"/>
      <c r="P9" s="1"/>
      <c r="Q9" s="1"/>
      <c r="R9" s="5"/>
    </row>
    <row r="10" spans="1:18" ht="17.25" customHeight="1">
      <c r="A10" s="10"/>
      <c r="B10" s="141" t="s">
        <v>449</v>
      </c>
      <c r="C10" s="143"/>
      <c r="D10" s="23"/>
      <c r="E10" s="275"/>
      <c r="F10" s="22"/>
      <c r="G10" s="14"/>
      <c r="H10" s="14"/>
      <c r="I10" s="8"/>
      <c r="J10" s="2"/>
      <c r="L10" s="1"/>
      <c r="M10" s="1"/>
      <c r="N10" s="1"/>
      <c r="P10" s="1"/>
      <c r="Q10" s="1"/>
      <c r="R10" s="1"/>
    </row>
    <row r="11" spans="1:18" ht="17.25" customHeight="1">
      <c r="A11" s="10"/>
      <c r="B11" s="165" t="s">
        <v>538</v>
      </c>
      <c r="C11" s="143"/>
      <c r="D11" s="23"/>
      <c r="E11" s="275"/>
      <c r="F11" s="22"/>
      <c r="G11" s="14"/>
      <c r="H11" s="14"/>
      <c r="I11" s="8"/>
      <c r="J11" s="2"/>
      <c r="L11" s="1"/>
      <c r="M11" s="1"/>
      <c r="N11" s="1"/>
      <c r="P11" s="1"/>
      <c r="Q11" s="1"/>
      <c r="R11" s="1"/>
    </row>
    <row r="12" spans="1:14" ht="18" customHeight="1">
      <c r="A12" s="10"/>
      <c r="B12" s="1"/>
      <c r="C12" s="165"/>
      <c r="D12" s="22"/>
      <c r="E12" s="10"/>
      <c r="F12" s="10"/>
      <c r="G12" s="6"/>
      <c r="H12" s="4"/>
      <c r="I12" s="4"/>
      <c r="J12" s="2"/>
      <c r="K12" s="2"/>
      <c r="L12" s="2"/>
      <c r="M12" s="2"/>
      <c r="N12" s="2"/>
    </row>
    <row r="13" spans="1:14" ht="18" customHeight="1">
      <c r="A13" s="10"/>
      <c r="B13" s="165"/>
      <c r="C13" s="165"/>
      <c r="D13" s="22"/>
      <c r="E13" s="10"/>
      <c r="F13" s="170" t="s">
        <v>442</v>
      </c>
      <c r="G13" s="6"/>
      <c r="H13" s="4"/>
      <c r="I13" s="4"/>
      <c r="J13" s="2"/>
      <c r="K13" s="2"/>
      <c r="L13" s="2"/>
      <c r="M13" s="2"/>
      <c r="N13" s="2"/>
    </row>
    <row r="14" spans="1:15" ht="77.25" customHeight="1">
      <c r="A14" s="20" t="s">
        <v>83</v>
      </c>
      <c r="B14" s="11" t="s">
        <v>94</v>
      </c>
      <c r="C14" s="11" t="s">
        <v>102</v>
      </c>
      <c r="D14" s="11" t="s">
        <v>99</v>
      </c>
      <c r="E14" s="11" t="s">
        <v>447</v>
      </c>
      <c r="F14" s="21" t="s">
        <v>441</v>
      </c>
      <c r="G14"/>
      <c r="H14" s="158"/>
      <c r="I14" s="155"/>
      <c r="J14" s="155"/>
      <c r="K14" s="155"/>
      <c r="L14" s="155"/>
      <c r="M14" s="155"/>
      <c r="N14" s="155"/>
      <c r="O14" s="12"/>
    </row>
    <row r="15" spans="1:15" ht="27" customHeight="1">
      <c r="A15" s="166" t="s">
        <v>84</v>
      </c>
      <c r="B15" s="125" t="s">
        <v>121</v>
      </c>
      <c r="C15" s="125" t="s">
        <v>265</v>
      </c>
      <c r="D15" s="84"/>
      <c r="E15" s="84"/>
      <c r="F15" s="149">
        <f>F16+F19+F30+F42+F45</f>
        <v>21842.800000000003</v>
      </c>
      <c r="I15" s="159"/>
      <c r="J15" s="184"/>
      <c r="K15" s="160"/>
      <c r="L15" s="160"/>
      <c r="M15" s="160"/>
      <c r="N15" s="150"/>
      <c r="O15" s="150"/>
    </row>
    <row r="16" spans="1:15" ht="57" customHeight="1">
      <c r="A16" s="166" t="s">
        <v>97</v>
      </c>
      <c r="B16" s="125" t="s">
        <v>227</v>
      </c>
      <c r="C16" s="139" t="s">
        <v>264</v>
      </c>
      <c r="D16" s="82"/>
      <c r="E16" s="82"/>
      <c r="F16" s="13">
        <f>F17</f>
        <v>1203.1</v>
      </c>
      <c r="I16" s="159"/>
      <c r="J16" s="197"/>
      <c r="K16" s="160"/>
      <c r="L16" s="160"/>
      <c r="M16" s="160"/>
      <c r="N16" s="2"/>
      <c r="O16" s="151"/>
    </row>
    <row r="17" spans="1:15" ht="36.75" customHeight="1">
      <c r="A17" s="166" t="s">
        <v>95</v>
      </c>
      <c r="B17" s="125" t="s">
        <v>134</v>
      </c>
      <c r="C17" s="82" t="s">
        <v>131</v>
      </c>
      <c r="D17" s="82" t="s">
        <v>600</v>
      </c>
      <c r="E17" s="82"/>
      <c r="F17" s="13">
        <f>F18</f>
        <v>1203.1</v>
      </c>
      <c r="I17" s="159"/>
      <c r="J17" s="197"/>
      <c r="K17" s="160"/>
      <c r="L17" s="160"/>
      <c r="M17" s="160"/>
      <c r="N17" s="2"/>
      <c r="O17" s="151"/>
    </row>
    <row r="18" spans="1:15" ht="83.25" customHeight="1">
      <c r="A18" s="126" t="s">
        <v>262</v>
      </c>
      <c r="B18" s="157" t="s">
        <v>292</v>
      </c>
      <c r="C18" s="84" t="s">
        <v>131</v>
      </c>
      <c r="D18" s="84" t="s">
        <v>600</v>
      </c>
      <c r="E18" s="84" t="s">
        <v>285</v>
      </c>
      <c r="F18" s="24">
        <v>1203.1</v>
      </c>
      <c r="I18" s="156"/>
      <c r="J18" s="201"/>
      <c r="K18" s="155"/>
      <c r="L18" s="155"/>
      <c r="M18" s="155"/>
      <c r="N18" s="2"/>
      <c r="O18" s="152"/>
    </row>
    <row r="19" spans="1:15" ht="67.5" customHeight="1">
      <c r="A19" s="166" t="s">
        <v>98</v>
      </c>
      <c r="B19" s="125" t="s">
        <v>248</v>
      </c>
      <c r="C19" s="82" t="s">
        <v>403</v>
      </c>
      <c r="D19" s="82"/>
      <c r="E19" s="82"/>
      <c r="F19" s="13">
        <f>F20+F22+F24+F28</f>
        <v>5221.4</v>
      </c>
      <c r="I19" s="159"/>
      <c r="J19" s="197"/>
      <c r="K19" s="160"/>
      <c r="L19" s="160"/>
      <c r="M19" s="160"/>
      <c r="N19" s="2"/>
      <c r="O19" s="151"/>
    </row>
    <row r="20" spans="1:15" ht="57.75" customHeight="1">
      <c r="A20" s="166" t="s">
        <v>100</v>
      </c>
      <c r="B20" s="125" t="s">
        <v>485</v>
      </c>
      <c r="C20" s="82" t="s">
        <v>115</v>
      </c>
      <c r="D20" s="82" t="s">
        <v>601</v>
      </c>
      <c r="E20" s="82"/>
      <c r="F20" s="13">
        <f>F21</f>
        <v>1028.7</v>
      </c>
      <c r="I20" s="159"/>
      <c r="J20" s="197"/>
      <c r="K20" s="160"/>
      <c r="L20" s="160"/>
      <c r="M20" s="160"/>
      <c r="N20" s="2"/>
      <c r="O20" s="151"/>
    </row>
    <row r="21" spans="1:15" ht="60" customHeight="1">
      <c r="A21" s="126" t="s">
        <v>224</v>
      </c>
      <c r="B21" s="187" t="s">
        <v>292</v>
      </c>
      <c r="C21" s="188" t="s">
        <v>261</v>
      </c>
      <c r="D21" s="83" t="s">
        <v>601</v>
      </c>
      <c r="E21" s="189" t="s">
        <v>285</v>
      </c>
      <c r="F21" s="24">
        <v>1028.7</v>
      </c>
      <c r="I21" s="159"/>
      <c r="J21" s="201"/>
      <c r="K21" s="160"/>
      <c r="L21" s="160"/>
      <c r="M21" s="160"/>
      <c r="N21" s="2"/>
      <c r="O21" s="151"/>
    </row>
    <row r="22" spans="1:15" ht="69" customHeight="1">
      <c r="A22" s="166" t="s">
        <v>101</v>
      </c>
      <c r="B22" s="125" t="s">
        <v>225</v>
      </c>
      <c r="C22" s="82" t="s">
        <v>115</v>
      </c>
      <c r="D22" s="82" t="s">
        <v>602</v>
      </c>
      <c r="E22" s="82"/>
      <c r="F22" s="13">
        <f>F23</f>
        <v>124.8</v>
      </c>
      <c r="I22" s="159"/>
      <c r="J22" s="197"/>
      <c r="K22" s="160"/>
      <c r="L22" s="160"/>
      <c r="M22" s="160"/>
      <c r="N22" s="2"/>
      <c r="O22" s="151"/>
    </row>
    <row r="23" spans="1:15" ht="28.5" customHeight="1">
      <c r="A23" s="126" t="s">
        <v>492</v>
      </c>
      <c r="B23" s="157" t="s">
        <v>289</v>
      </c>
      <c r="C23" s="84" t="s">
        <v>115</v>
      </c>
      <c r="D23" s="84" t="s">
        <v>602</v>
      </c>
      <c r="E23" s="84" t="s">
        <v>288</v>
      </c>
      <c r="F23" s="24">
        <v>124.8</v>
      </c>
      <c r="I23" s="156"/>
      <c r="J23" s="201"/>
      <c r="K23" s="155"/>
      <c r="L23" s="155"/>
      <c r="M23" s="155"/>
      <c r="N23" s="2"/>
      <c r="O23" s="152"/>
    </row>
    <row r="24" spans="1:15" ht="48.75" customHeight="1">
      <c r="A24" s="166" t="s">
        <v>587</v>
      </c>
      <c r="B24" s="125" t="s">
        <v>249</v>
      </c>
      <c r="C24" s="82" t="s">
        <v>115</v>
      </c>
      <c r="D24" s="82" t="s">
        <v>603</v>
      </c>
      <c r="E24" s="82"/>
      <c r="F24" s="13">
        <f>F25+F26+F27</f>
        <v>3995.9</v>
      </c>
      <c r="I24" s="159"/>
      <c r="J24" s="197"/>
      <c r="K24" s="160"/>
      <c r="L24" s="160"/>
      <c r="M24" s="160"/>
      <c r="N24" s="2"/>
      <c r="O24" s="151"/>
    </row>
    <row r="25" spans="1:15" ht="90" customHeight="1">
      <c r="A25" s="126" t="s">
        <v>588</v>
      </c>
      <c r="B25" s="157" t="s">
        <v>292</v>
      </c>
      <c r="C25" s="84" t="s">
        <v>115</v>
      </c>
      <c r="D25" s="84" t="s">
        <v>603</v>
      </c>
      <c r="E25" s="84" t="s">
        <v>285</v>
      </c>
      <c r="F25" s="24">
        <f>3329.4</f>
        <v>3329.4</v>
      </c>
      <c r="I25" s="156"/>
      <c r="J25" s="201"/>
      <c r="K25" s="155"/>
      <c r="L25" s="155"/>
      <c r="M25" s="155"/>
      <c r="N25" s="2"/>
      <c r="O25" s="152"/>
    </row>
    <row r="26" spans="1:15" ht="38.25" customHeight="1">
      <c r="A26" s="126" t="s">
        <v>589</v>
      </c>
      <c r="B26" s="157" t="s">
        <v>290</v>
      </c>
      <c r="C26" s="84" t="s">
        <v>115</v>
      </c>
      <c r="D26" s="84" t="s">
        <v>603</v>
      </c>
      <c r="E26" s="84" t="s">
        <v>286</v>
      </c>
      <c r="F26" s="24">
        <v>661.6</v>
      </c>
      <c r="I26" s="156"/>
      <c r="J26" s="201"/>
      <c r="K26" s="155"/>
      <c r="L26" s="155"/>
      <c r="M26" s="155"/>
      <c r="N26" s="2"/>
      <c r="O26" s="152"/>
    </row>
    <row r="27" spans="1:15" ht="21" customHeight="1">
      <c r="A27" s="126" t="s">
        <v>590</v>
      </c>
      <c r="B27" s="157" t="s">
        <v>291</v>
      </c>
      <c r="C27" s="84" t="s">
        <v>115</v>
      </c>
      <c r="D27" s="84" t="s">
        <v>603</v>
      </c>
      <c r="E27" s="84" t="s">
        <v>287</v>
      </c>
      <c r="F27" s="24">
        <f>76.9-72</f>
        <v>4.900000000000006</v>
      </c>
      <c r="I27" s="156"/>
      <c r="J27" s="201"/>
      <c r="K27" s="155"/>
      <c r="L27" s="155"/>
      <c r="M27" s="155"/>
      <c r="N27" s="2"/>
      <c r="O27" s="152"/>
    </row>
    <row r="28" spans="1:15" ht="58.5" customHeight="1">
      <c r="A28" s="166" t="s">
        <v>591</v>
      </c>
      <c r="B28" s="258" t="s">
        <v>593</v>
      </c>
      <c r="C28" s="82" t="s">
        <v>115</v>
      </c>
      <c r="D28" s="256" t="s">
        <v>649</v>
      </c>
      <c r="E28" s="148"/>
      <c r="F28" s="185">
        <f>F29</f>
        <v>72</v>
      </c>
      <c r="I28" s="156"/>
      <c r="J28" s="186"/>
      <c r="K28" s="155"/>
      <c r="L28" s="155"/>
      <c r="M28" s="155"/>
      <c r="N28" s="2"/>
      <c r="O28" s="153"/>
    </row>
    <row r="29" spans="1:15" ht="18" customHeight="1">
      <c r="A29" s="126" t="s">
        <v>592</v>
      </c>
      <c r="B29" s="157" t="s">
        <v>291</v>
      </c>
      <c r="C29" s="84" t="s">
        <v>115</v>
      </c>
      <c r="D29" s="257" t="s">
        <v>649</v>
      </c>
      <c r="E29" s="202">
        <v>800</v>
      </c>
      <c r="F29" s="276">
        <v>72</v>
      </c>
      <c r="I29" s="156"/>
      <c r="J29" s="318"/>
      <c r="K29" s="155"/>
      <c r="L29" s="155"/>
      <c r="M29" s="155"/>
      <c r="N29" s="2"/>
      <c r="O29" s="152"/>
    </row>
    <row r="30" spans="1:14" ht="79.5" customHeight="1">
      <c r="A30" s="166" t="s">
        <v>123</v>
      </c>
      <c r="B30" s="125" t="s">
        <v>226</v>
      </c>
      <c r="C30" s="82" t="s">
        <v>408</v>
      </c>
      <c r="D30" s="82"/>
      <c r="E30" s="82"/>
      <c r="F30" s="149">
        <f>F31+F33+F37+F39</f>
        <v>15328.300000000001</v>
      </c>
      <c r="I30" s="156"/>
      <c r="J30" s="184"/>
      <c r="K30" s="155"/>
      <c r="L30" s="155"/>
      <c r="M30" s="155"/>
      <c r="N30" s="2"/>
    </row>
    <row r="31" spans="1:14" ht="33" customHeight="1">
      <c r="A31" s="166" t="s">
        <v>404</v>
      </c>
      <c r="B31" s="125" t="s">
        <v>57</v>
      </c>
      <c r="C31" s="82" t="s">
        <v>122</v>
      </c>
      <c r="D31" s="82" t="s">
        <v>650</v>
      </c>
      <c r="E31" s="82"/>
      <c r="F31" s="13">
        <f>F32</f>
        <v>1159.6</v>
      </c>
      <c r="I31" s="159"/>
      <c r="J31" s="197"/>
      <c r="K31" s="160"/>
      <c r="L31" s="160"/>
      <c r="M31" s="160"/>
      <c r="N31" s="2"/>
    </row>
    <row r="32" spans="1:14" ht="81.75" customHeight="1">
      <c r="A32" s="126" t="s">
        <v>267</v>
      </c>
      <c r="B32" s="157" t="s">
        <v>292</v>
      </c>
      <c r="C32" s="84" t="s">
        <v>122</v>
      </c>
      <c r="D32" s="84" t="s">
        <v>650</v>
      </c>
      <c r="E32" s="84" t="s">
        <v>285</v>
      </c>
      <c r="F32" s="24">
        <v>1159.6</v>
      </c>
      <c r="I32" s="156"/>
      <c r="J32" s="201"/>
      <c r="K32" s="155"/>
      <c r="L32" s="155"/>
      <c r="M32" s="155"/>
      <c r="N32" s="2"/>
    </row>
    <row r="33" spans="1:14" ht="50.25" customHeight="1">
      <c r="A33" s="166" t="s">
        <v>405</v>
      </c>
      <c r="B33" s="125" t="s">
        <v>332</v>
      </c>
      <c r="C33" s="82" t="s">
        <v>122</v>
      </c>
      <c r="D33" s="82" t="s">
        <v>651</v>
      </c>
      <c r="E33" s="82"/>
      <c r="F33" s="13">
        <f>F34+F35+F36</f>
        <v>12628.2</v>
      </c>
      <c r="I33" s="156"/>
      <c r="J33" s="197"/>
      <c r="K33" s="155"/>
      <c r="L33" s="155"/>
      <c r="M33" s="155"/>
      <c r="N33" s="2"/>
    </row>
    <row r="34" spans="1:14" ht="85.5" customHeight="1">
      <c r="A34" s="126" t="s">
        <v>268</v>
      </c>
      <c r="B34" s="157" t="s">
        <v>330</v>
      </c>
      <c r="C34" s="84" t="s">
        <v>122</v>
      </c>
      <c r="D34" s="84" t="s">
        <v>651</v>
      </c>
      <c r="E34" s="84" t="s">
        <v>285</v>
      </c>
      <c r="F34" s="24">
        <v>9379.2</v>
      </c>
      <c r="I34" s="156"/>
      <c r="J34" s="201"/>
      <c r="K34" s="155"/>
      <c r="L34" s="155"/>
      <c r="M34" s="155"/>
      <c r="N34" s="2"/>
    </row>
    <row r="35" spans="1:14" ht="30.75" customHeight="1">
      <c r="A35" s="126" t="s">
        <v>269</v>
      </c>
      <c r="B35" s="157" t="s">
        <v>290</v>
      </c>
      <c r="C35" s="84" t="s">
        <v>122</v>
      </c>
      <c r="D35" s="84" t="s">
        <v>651</v>
      </c>
      <c r="E35" s="84" t="s">
        <v>286</v>
      </c>
      <c r="F35" s="24">
        <v>3167</v>
      </c>
      <c r="I35" s="159"/>
      <c r="J35" s="201"/>
      <c r="K35" s="2"/>
      <c r="L35" s="2"/>
      <c r="M35" s="2"/>
      <c r="N35" s="2"/>
    </row>
    <row r="36" spans="1:14" ht="21" customHeight="1">
      <c r="A36" s="126" t="s">
        <v>270</v>
      </c>
      <c r="B36" s="157" t="s">
        <v>291</v>
      </c>
      <c r="C36" s="84" t="s">
        <v>122</v>
      </c>
      <c r="D36" s="84" t="s">
        <v>651</v>
      </c>
      <c r="E36" s="84" t="s">
        <v>287</v>
      </c>
      <c r="F36" s="24">
        <v>82</v>
      </c>
      <c r="I36" s="156"/>
      <c r="J36" s="201"/>
      <c r="K36" s="2"/>
      <c r="L36" s="2"/>
      <c r="M36" s="2"/>
      <c r="N36" s="2"/>
    </row>
    <row r="37" spans="1:14" ht="84.75" customHeight="1">
      <c r="A37" s="166" t="s">
        <v>406</v>
      </c>
      <c r="B37" s="125" t="s">
        <v>684</v>
      </c>
      <c r="C37" s="82" t="s">
        <v>122</v>
      </c>
      <c r="D37" s="82" t="s">
        <v>679</v>
      </c>
      <c r="E37" s="84"/>
      <c r="F37" s="13">
        <f>F38</f>
        <v>6</v>
      </c>
      <c r="I37" s="159"/>
      <c r="J37" s="197"/>
      <c r="K37" s="160"/>
      <c r="L37" s="160"/>
      <c r="M37" s="160"/>
      <c r="N37" s="161"/>
    </row>
    <row r="38" spans="1:14" ht="30.75" customHeight="1">
      <c r="A38" s="126" t="s">
        <v>407</v>
      </c>
      <c r="B38" s="157" t="s">
        <v>290</v>
      </c>
      <c r="C38" s="84" t="s">
        <v>122</v>
      </c>
      <c r="D38" s="84" t="s">
        <v>679</v>
      </c>
      <c r="E38" s="84" t="s">
        <v>286</v>
      </c>
      <c r="F38" s="24">
        <v>6</v>
      </c>
      <c r="I38" s="159"/>
      <c r="J38" s="201"/>
      <c r="K38" s="160"/>
      <c r="L38" s="160"/>
      <c r="M38" s="155"/>
      <c r="N38" s="161"/>
    </row>
    <row r="39" spans="1:14" ht="84.75" customHeight="1">
      <c r="A39" s="166" t="s">
        <v>673</v>
      </c>
      <c r="B39" s="125" t="s">
        <v>672</v>
      </c>
      <c r="C39" s="82" t="s">
        <v>122</v>
      </c>
      <c r="D39" s="82" t="s">
        <v>676</v>
      </c>
      <c r="E39" s="154"/>
      <c r="F39" s="149">
        <f>F40+F41</f>
        <v>1534.5</v>
      </c>
      <c r="I39" s="159"/>
      <c r="J39" s="201"/>
      <c r="K39" s="160"/>
      <c r="L39" s="160"/>
      <c r="M39" s="155"/>
      <c r="N39" s="161"/>
    </row>
    <row r="40" spans="1:14" ht="83.25" customHeight="1">
      <c r="A40" s="126" t="s">
        <v>674</v>
      </c>
      <c r="B40" s="157" t="s">
        <v>330</v>
      </c>
      <c r="C40" s="84" t="s">
        <v>122</v>
      </c>
      <c r="D40" s="84" t="s">
        <v>676</v>
      </c>
      <c r="E40" s="133">
        <v>100</v>
      </c>
      <c r="F40" s="192">
        <v>1423.5</v>
      </c>
      <c r="I40" s="159"/>
      <c r="J40" s="201"/>
      <c r="K40" s="160"/>
      <c r="L40" s="160"/>
      <c r="M40" s="155"/>
      <c r="N40" s="161"/>
    </row>
    <row r="41" spans="1:14" ht="37.5" customHeight="1">
      <c r="A41" s="126" t="s">
        <v>675</v>
      </c>
      <c r="B41" s="157" t="s">
        <v>297</v>
      </c>
      <c r="C41" s="84" t="s">
        <v>122</v>
      </c>
      <c r="D41" s="84" t="s">
        <v>676</v>
      </c>
      <c r="E41" s="133">
        <v>200</v>
      </c>
      <c r="F41" s="24">
        <v>111</v>
      </c>
      <c r="I41" s="159"/>
      <c r="J41" s="201"/>
      <c r="K41" s="160"/>
      <c r="L41" s="160"/>
      <c r="M41" s="155"/>
      <c r="N41" s="161"/>
    </row>
    <row r="42" spans="1:14" ht="16.5" customHeight="1">
      <c r="A42" s="166" t="s">
        <v>237</v>
      </c>
      <c r="B42" s="125" t="s">
        <v>294</v>
      </c>
      <c r="C42" s="139" t="s">
        <v>283</v>
      </c>
      <c r="D42" s="82"/>
      <c r="E42" s="82"/>
      <c r="F42" s="13">
        <f>F43</f>
        <v>70</v>
      </c>
      <c r="I42" s="176"/>
      <c r="J42" s="197"/>
      <c r="K42" s="155"/>
      <c r="L42" s="155"/>
      <c r="M42" s="155"/>
      <c r="N42" s="153"/>
    </row>
    <row r="43" spans="1:14" ht="30" customHeight="1">
      <c r="A43" s="166" t="s">
        <v>238</v>
      </c>
      <c r="B43" s="125" t="s">
        <v>296</v>
      </c>
      <c r="C43" s="82" t="s">
        <v>295</v>
      </c>
      <c r="D43" s="82" t="s">
        <v>604</v>
      </c>
      <c r="E43" s="84"/>
      <c r="F43" s="13">
        <f>F44</f>
        <v>70</v>
      </c>
      <c r="I43" s="176"/>
      <c r="J43" s="197"/>
      <c r="K43" s="160"/>
      <c r="L43" s="160"/>
      <c r="M43" s="155"/>
      <c r="N43" s="161"/>
    </row>
    <row r="44" spans="1:14" ht="25.5" customHeight="1">
      <c r="A44" s="126" t="s">
        <v>272</v>
      </c>
      <c r="B44" s="157" t="s">
        <v>291</v>
      </c>
      <c r="C44" s="84" t="s">
        <v>295</v>
      </c>
      <c r="D44" s="84" t="s">
        <v>604</v>
      </c>
      <c r="E44" s="84" t="s">
        <v>287</v>
      </c>
      <c r="F44" s="24">
        <v>70</v>
      </c>
      <c r="I44" s="176"/>
      <c r="J44" s="201"/>
      <c r="K44" s="2"/>
      <c r="L44" s="2"/>
      <c r="M44" s="2"/>
      <c r="N44" s="2"/>
    </row>
    <row r="45" spans="1:14" ht="36" customHeight="1">
      <c r="A45" s="166" t="s">
        <v>156</v>
      </c>
      <c r="B45" s="125" t="s">
        <v>124</v>
      </c>
      <c r="C45" s="139" t="s">
        <v>409</v>
      </c>
      <c r="D45" s="82"/>
      <c r="E45" s="84"/>
      <c r="F45" s="149">
        <f>F46+F48</f>
        <v>20</v>
      </c>
      <c r="I45" s="176"/>
      <c r="J45" s="184"/>
      <c r="K45" s="2"/>
      <c r="L45" s="2"/>
      <c r="M45" s="2"/>
      <c r="N45" s="2"/>
    </row>
    <row r="46" spans="1:14" ht="44.25" customHeight="1">
      <c r="A46" s="166" t="s">
        <v>158</v>
      </c>
      <c r="B46" s="125" t="s">
        <v>537</v>
      </c>
      <c r="C46" s="82" t="s">
        <v>157</v>
      </c>
      <c r="D46" s="82" t="s">
        <v>652</v>
      </c>
      <c r="E46" s="84"/>
      <c r="F46" s="149">
        <f>F47</f>
        <v>5</v>
      </c>
      <c r="I46" s="4"/>
      <c r="J46" s="184"/>
      <c r="N46" s="2"/>
    </row>
    <row r="47" spans="1:14" ht="27.75" customHeight="1">
      <c r="A47" s="126" t="s">
        <v>273</v>
      </c>
      <c r="B47" s="157" t="s">
        <v>297</v>
      </c>
      <c r="C47" s="84" t="s">
        <v>157</v>
      </c>
      <c r="D47" s="84" t="s">
        <v>652</v>
      </c>
      <c r="E47" s="84" t="s">
        <v>286</v>
      </c>
      <c r="F47" s="24">
        <v>5</v>
      </c>
      <c r="I47" s="4"/>
      <c r="J47" s="201"/>
      <c r="N47" s="2"/>
    </row>
    <row r="48" spans="1:14" ht="135.75" customHeight="1">
      <c r="A48" s="166" t="s">
        <v>522</v>
      </c>
      <c r="B48" s="125" t="s">
        <v>490</v>
      </c>
      <c r="C48" s="82" t="s">
        <v>157</v>
      </c>
      <c r="D48" s="82" t="s">
        <v>653</v>
      </c>
      <c r="E48" s="82"/>
      <c r="F48" s="13">
        <f>F49</f>
        <v>15</v>
      </c>
      <c r="I48" s="176"/>
      <c r="J48" s="197"/>
      <c r="K48" s="2"/>
      <c r="L48" s="2"/>
      <c r="M48" s="2"/>
      <c r="N48" s="2"/>
    </row>
    <row r="49" spans="1:14" ht="31.5" customHeight="1">
      <c r="A49" s="126" t="s">
        <v>523</v>
      </c>
      <c r="B49" s="157" t="s">
        <v>297</v>
      </c>
      <c r="C49" s="84" t="s">
        <v>157</v>
      </c>
      <c r="D49" s="84" t="s">
        <v>653</v>
      </c>
      <c r="E49" s="84" t="s">
        <v>286</v>
      </c>
      <c r="F49" s="24">
        <v>15</v>
      </c>
      <c r="I49" s="176"/>
      <c r="J49" s="201"/>
      <c r="K49" s="2"/>
      <c r="L49" s="2"/>
      <c r="M49" s="2"/>
      <c r="N49" s="2"/>
    </row>
    <row r="50" spans="1:14" ht="30" customHeight="1">
      <c r="A50" s="166" t="s">
        <v>85</v>
      </c>
      <c r="B50" s="125" t="s">
        <v>117</v>
      </c>
      <c r="C50" s="125" t="s">
        <v>266</v>
      </c>
      <c r="D50" s="84"/>
      <c r="E50" s="84"/>
      <c r="F50" s="149">
        <f>F51</f>
        <v>184</v>
      </c>
      <c r="I50" s="4"/>
      <c r="J50" s="184"/>
      <c r="M50" s="2"/>
      <c r="N50" s="2"/>
    </row>
    <row r="51" spans="1:14" ht="57" customHeight="1">
      <c r="A51" s="147" t="s">
        <v>96</v>
      </c>
      <c r="B51" s="125" t="s">
        <v>159</v>
      </c>
      <c r="C51" s="82" t="s">
        <v>410</v>
      </c>
      <c r="D51" s="82"/>
      <c r="E51" s="85"/>
      <c r="F51" s="13">
        <f>F52+F54</f>
        <v>184</v>
      </c>
      <c r="I51" s="4"/>
      <c r="J51" s="197"/>
      <c r="M51" s="2"/>
      <c r="N51" s="2"/>
    </row>
    <row r="52" spans="1:14" ht="58.5" customHeight="1">
      <c r="A52" s="147" t="s">
        <v>429</v>
      </c>
      <c r="B52" s="125" t="s">
        <v>299</v>
      </c>
      <c r="C52" s="82" t="s">
        <v>116</v>
      </c>
      <c r="D52" s="82" t="s">
        <v>654</v>
      </c>
      <c r="E52" s="85"/>
      <c r="F52" s="13">
        <f>F53</f>
        <v>154</v>
      </c>
      <c r="I52" s="4"/>
      <c r="J52" s="197"/>
      <c r="K52" s="2"/>
      <c r="L52" s="2"/>
      <c r="M52" s="2"/>
      <c r="N52" s="2"/>
    </row>
    <row r="53" spans="1:14" ht="28.5" customHeight="1">
      <c r="A53" s="83" t="s">
        <v>271</v>
      </c>
      <c r="B53" s="157" t="s">
        <v>297</v>
      </c>
      <c r="C53" s="84" t="s">
        <v>116</v>
      </c>
      <c r="D53" s="84" t="s">
        <v>654</v>
      </c>
      <c r="E53" s="84" t="s">
        <v>286</v>
      </c>
      <c r="F53" s="24">
        <v>154</v>
      </c>
      <c r="I53" s="4"/>
      <c r="J53" s="201"/>
      <c r="K53" s="2"/>
      <c r="L53" s="2"/>
      <c r="M53" s="2"/>
      <c r="N53" s="2"/>
    </row>
    <row r="54" spans="1:14" ht="78.75" customHeight="1">
      <c r="A54" s="147" t="s">
        <v>430</v>
      </c>
      <c r="B54" s="125" t="s">
        <v>401</v>
      </c>
      <c r="C54" s="82" t="s">
        <v>116</v>
      </c>
      <c r="D54" s="82" t="s">
        <v>655</v>
      </c>
      <c r="E54" s="85"/>
      <c r="F54" s="13">
        <f>F55</f>
        <v>30</v>
      </c>
      <c r="I54" s="159"/>
      <c r="J54" s="197"/>
      <c r="K54" s="160"/>
      <c r="L54" s="155"/>
      <c r="M54" s="155"/>
      <c r="N54" s="162"/>
    </row>
    <row r="55" spans="1:14" ht="28.5" customHeight="1">
      <c r="A55" s="126" t="s">
        <v>173</v>
      </c>
      <c r="B55" s="157" t="s">
        <v>297</v>
      </c>
      <c r="C55" s="84" t="s">
        <v>116</v>
      </c>
      <c r="D55" s="84" t="s">
        <v>655</v>
      </c>
      <c r="E55" s="84" t="s">
        <v>286</v>
      </c>
      <c r="F55" s="24">
        <v>30</v>
      </c>
      <c r="I55" s="159"/>
      <c r="J55" s="201"/>
      <c r="K55" s="160"/>
      <c r="L55" s="155"/>
      <c r="M55" s="155"/>
      <c r="N55" s="162"/>
    </row>
    <row r="56" spans="1:14" ht="22.5" customHeight="1">
      <c r="A56" s="147" t="s">
        <v>86</v>
      </c>
      <c r="B56" s="125" t="s">
        <v>233</v>
      </c>
      <c r="C56" s="125" t="s">
        <v>276</v>
      </c>
      <c r="D56" s="84"/>
      <c r="E56" s="129"/>
      <c r="F56" s="149">
        <f>F57</f>
        <v>244</v>
      </c>
      <c r="I56" s="4"/>
      <c r="J56" s="184"/>
      <c r="K56" s="2"/>
      <c r="L56" s="2"/>
      <c r="M56" s="2"/>
      <c r="N56" s="2"/>
    </row>
    <row r="57" spans="1:14" ht="24.75" customHeight="1">
      <c r="A57" s="147" t="s">
        <v>105</v>
      </c>
      <c r="B57" s="125" t="s">
        <v>239</v>
      </c>
      <c r="C57" s="139" t="s">
        <v>265</v>
      </c>
      <c r="D57" s="84"/>
      <c r="E57" s="129"/>
      <c r="F57" s="149">
        <f>F58+F60</f>
        <v>244</v>
      </c>
      <c r="I57" s="4"/>
      <c r="J57" s="184"/>
      <c r="K57" s="2"/>
      <c r="L57" s="2"/>
      <c r="M57" s="2"/>
      <c r="N57" s="2"/>
    </row>
    <row r="58" spans="1:14" ht="69" customHeight="1">
      <c r="A58" s="147" t="s">
        <v>183</v>
      </c>
      <c r="B58" s="125" t="s">
        <v>468</v>
      </c>
      <c r="C58" s="82" t="s">
        <v>234</v>
      </c>
      <c r="D58" s="82" t="s">
        <v>610</v>
      </c>
      <c r="E58" s="84"/>
      <c r="F58" s="124">
        <f>F59</f>
        <v>239</v>
      </c>
      <c r="I58" s="4"/>
      <c r="J58" s="271"/>
      <c r="K58" s="2"/>
      <c r="L58" s="2"/>
      <c r="M58" s="2"/>
      <c r="N58" s="2"/>
    </row>
    <row r="59" spans="1:14" ht="32.25" customHeight="1">
      <c r="A59" s="126" t="s">
        <v>411</v>
      </c>
      <c r="B59" s="157" t="s">
        <v>297</v>
      </c>
      <c r="C59" s="84" t="s">
        <v>234</v>
      </c>
      <c r="D59" s="84" t="s">
        <v>611</v>
      </c>
      <c r="E59" s="84" t="s">
        <v>286</v>
      </c>
      <c r="F59" s="127">
        <v>239</v>
      </c>
      <c r="I59" s="4"/>
      <c r="J59" s="272"/>
      <c r="K59" s="2"/>
      <c r="L59" s="2"/>
      <c r="M59" s="2"/>
      <c r="N59" s="2"/>
    </row>
    <row r="60" spans="1:14" ht="56.25" customHeight="1">
      <c r="A60" s="147" t="s">
        <v>535</v>
      </c>
      <c r="B60" s="125" t="s">
        <v>487</v>
      </c>
      <c r="C60" s="82" t="s">
        <v>234</v>
      </c>
      <c r="D60" s="82" t="s">
        <v>656</v>
      </c>
      <c r="E60" s="1"/>
      <c r="F60" s="124">
        <f>F61</f>
        <v>5</v>
      </c>
      <c r="I60" s="159"/>
      <c r="J60" s="271"/>
      <c r="K60" s="160"/>
      <c r="L60" s="163"/>
      <c r="M60" s="163"/>
      <c r="N60" s="161"/>
    </row>
    <row r="61" spans="1:14" ht="32.25" customHeight="1">
      <c r="A61" s="126" t="s">
        <v>536</v>
      </c>
      <c r="B61" s="157" t="s">
        <v>297</v>
      </c>
      <c r="C61" s="84" t="s">
        <v>234</v>
      </c>
      <c r="D61" s="84" t="s">
        <v>656</v>
      </c>
      <c r="E61" s="84" t="s">
        <v>286</v>
      </c>
      <c r="F61" s="127">
        <v>5</v>
      </c>
      <c r="I61" s="4"/>
      <c r="J61" s="272"/>
      <c r="K61" s="2"/>
      <c r="L61" s="2"/>
      <c r="M61" s="2"/>
      <c r="N61" s="2"/>
    </row>
    <row r="62" spans="1:14" ht="24.75" customHeight="1">
      <c r="A62" s="147" t="s">
        <v>92</v>
      </c>
      <c r="B62" s="125" t="s">
        <v>277</v>
      </c>
      <c r="C62" s="125" t="s">
        <v>278</v>
      </c>
      <c r="D62" s="84"/>
      <c r="E62" s="84"/>
      <c r="F62" s="149">
        <f>F63</f>
        <v>11104.599999999999</v>
      </c>
      <c r="I62" s="4"/>
      <c r="J62" s="184"/>
      <c r="K62" s="2"/>
      <c r="L62" s="2"/>
      <c r="M62" s="2"/>
      <c r="N62" s="2"/>
    </row>
    <row r="63" spans="1:14" ht="22.5" customHeight="1">
      <c r="A63" s="147" t="s">
        <v>106</v>
      </c>
      <c r="B63" s="125" t="s">
        <v>15</v>
      </c>
      <c r="C63" s="139" t="s">
        <v>266</v>
      </c>
      <c r="D63" s="85"/>
      <c r="E63" s="154"/>
      <c r="F63" s="13">
        <f>F64+F66+F68</f>
        <v>11104.599999999999</v>
      </c>
      <c r="I63" s="4"/>
      <c r="J63" s="197"/>
      <c r="K63" s="2"/>
      <c r="L63" s="2"/>
      <c r="M63" s="2"/>
      <c r="N63" s="2"/>
    </row>
    <row r="64" spans="1:14" ht="44.25" customHeight="1">
      <c r="A64" s="147" t="s">
        <v>113</v>
      </c>
      <c r="B64" s="125" t="s">
        <v>302</v>
      </c>
      <c r="C64" s="82" t="s">
        <v>14</v>
      </c>
      <c r="D64" s="82" t="s">
        <v>657</v>
      </c>
      <c r="E64" s="154"/>
      <c r="F64" s="13">
        <f>F65</f>
        <v>7054.7</v>
      </c>
      <c r="I64" s="4"/>
      <c r="J64" s="197"/>
      <c r="K64" s="2"/>
      <c r="L64" s="2"/>
      <c r="M64" s="2"/>
      <c r="N64" s="2"/>
    </row>
    <row r="65" spans="1:14" ht="33.75" customHeight="1">
      <c r="A65" s="126" t="s">
        <v>228</v>
      </c>
      <c r="B65" s="157" t="s">
        <v>297</v>
      </c>
      <c r="C65" s="84" t="s">
        <v>14</v>
      </c>
      <c r="D65" s="84" t="s">
        <v>657</v>
      </c>
      <c r="E65" s="84" t="s">
        <v>286</v>
      </c>
      <c r="F65" s="24">
        <v>7054.7</v>
      </c>
      <c r="I65" s="4"/>
      <c r="J65" s="201"/>
      <c r="K65" s="2"/>
      <c r="L65" s="2"/>
      <c r="M65" s="2"/>
      <c r="N65" s="2"/>
    </row>
    <row r="66" spans="1:14" ht="42.75" customHeight="1">
      <c r="A66" s="147" t="s">
        <v>110</v>
      </c>
      <c r="B66" s="125" t="s">
        <v>303</v>
      </c>
      <c r="C66" s="82" t="s">
        <v>14</v>
      </c>
      <c r="D66" s="128" t="s">
        <v>658</v>
      </c>
      <c r="E66" s="154"/>
      <c r="F66" s="13">
        <f>F67</f>
        <v>1291.6</v>
      </c>
      <c r="I66" s="4"/>
      <c r="J66" s="197"/>
      <c r="K66" s="2"/>
      <c r="L66" s="2"/>
      <c r="M66" s="2"/>
      <c r="N66" s="2"/>
    </row>
    <row r="67" spans="1:14" ht="33" customHeight="1">
      <c r="A67" s="126" t="s">
        <v>250</v>
      </c>
      <c r="B67" s="157" t="s">
        <v>297</v>
      </c>
      <c r="C67" s="84" t="s">
        <v>14</v>
      </c>
      <c r="D67" s="84" t="s">
        <v>658</v>
      </c>
      <c r="E67" s="84" t="s">
        <v>286</v>
      </c>
      <c r="F67" s="24">
        <v>1291.6</v>
      </c>
      <c r="I67" s="4"/>
      <c r="J67" s="201"/>
      <c r="K67" s="2"/>
      <c r="L67" s="2"/>
      <c r="M67" s="2"/>
      <c r="N67" s="2"/>
    </row>
    <row r="68" spans="1:14" ht="43.5" customHeight="1">
      <c r="A68" s="147" t="s">
        <v>89</v>
      </c>
      <c r="B68" s="125" t="s">
        <v>304</v>
      </c>
      <c r="C68" s="82" t="s">
        <v>14</v>
      </c>
      <c r="D68" s="128" t="s">
        <v>659</v>
      </c>
      <c r="E68" s="85"/>
      <c r="F68" s="13">
        <f>F69</f>
        <v>2758.3</v>
      </c>
      <c r="I68" s="4"/>
      <c r="J68" s="197"/>
      <c r="K68" s="2"/>
      <c r="L68" s="2"/>
      <c r="M68" s="2"/>
      <c r="N68" s="2"/>
    </row>
    <row r="69" spans="1:14" ht="35.25" customHeight="1">
      <c r="A69" s="126" t="s">
        <v>229</v>
      </c>
      <c r="B69" s="157" t="s">
        <v>297</v>
      </c>
      <c r="C69" s="84" t="s">
        <v>14</v>
      </c>
      <c r="D69" s="84" t="s">
        <v>659</v>
      </c>
      <c r="E69" s="84" t="s">
        <v>286</v>
      </c>
      <c r="F69" s="24">
        <v>2758.3</v>
      </c>
      <c r="I69" s="4"/>
      <c r="J69" s="201"/>
      <c r="K69" s="2"/>
      <c r="L69" s="2"/>
      <c r="M69" s="2"/>
      <c r="N69" s="2"/>
    </row>
    <row r="70" spans="1:14" ht="17.25" customHeight="1">
      <c r="A70" s="147" t="s">
        <v>93</v>
      </c>
      <c r="B70" s="125" t="s">
        <v>305</v>
      </c>
      <c r="C70" s="125" t="s">
        <v>440</v>
      </c>
      <c r="D70" s="132"/>
      <c r="E70" s="82"/>
      <c r="F70" s="13">
        <f>F71</f>
        <v>27</v>
      </c>
      <c r="I70" s="176"/>
      <c r="J70" s="197"/>
      <c r="K70" s="2"/>
      <c r="L70" s="2"/>
      <c r="M70" s="2"/>
      <c r="N70" s="2"/>
    </row>
    <row r="71" spans="1:14" ht="34.5" customHeight="1">
      <c r="A71" s="147" t="s">
        <v>107</v>
      </c>
      <c r="B71" s="125" t="s">
        <v>307</v>
      </c>
      <c r="C71" s="139" t="s">
        <v>278</v>
      </c>
      <c r="D71" s="132"/>
      <c r="E71" s="82"/>
      <c r="F71" s="13">
        <f>F72</f>
        <v>27</v>
      </c>
      <c r="I71" s="176"/>
      <c r="J71" s="197"/>
      <c r="K71" s="2"/>
      <c r="L71" s="2"/>
      <c r="M71" s="2"/>
      <c r="N71" s="2"/>
    </row>
    <row r="72" spans="1:14" ht="55.5" customHeight="1">
      <c r="A72" s="147" t="s">
        <v>81</v>
      </c>
      <c r="B72" s="125" t="s">
        <v>309</v>
      </c>
      <c r="C72" s="82" t="s">
        <v>308</v>
      </c>
      <c r="D72" s="128" t="s">
        <v>660</v>
      </c>
      <c r="E72" s="1"/>
      <c r="F72" s="13">
        <f>F73</f>
        <v>27</v>
      </c>
      <c r="I72" s="176"/>
      <c r="J72" s="197"/>
      <c r="K72" s="2"/>
      <c r="L72" s="2"/>
      <c r="M72" s="2"/>
      <c r="N72" s="2"/>
    </row>
    <row r="73" spans="1:14" ht="33.75" customHeight="1">
      <c r="A73" s="126" t="s">
        <v>412</v>
      </c>
      <c r="B73" s="157" t="s">
        <v>297</v>
      </c>
      <c r="C73" s="84" t="s">
        <v>308</v>
      </c>
      <c r="D73" s="84" t="s">
        <v>660</v>
      </c>
      <c r="E73" s="84" t="s">
        <v>286</v>
      </c>
      <c r="F73" s="24">
        <v>27</v>
      </c>
      <c r="I73" s="176"/>
      <c r="J73" s="201"/>
      <c r="K73" s="2"/>
      <c r="L73" s="2"/>
      <c r="M73" s="2"/>
      <c r="N73" s="2"/>
    </row>
    <row r="74" spans="1:14" ht="20.25" customHeight="1">
      <c r="A74" s="147" t="s">
        <v>87</v>
      </c>
      <c r="B74" s="125" t="s">
        <v>90</v>
      </c>
      <c r="C74" s="125" t="s">
        <v>279</v>
      </c>
      <c r="D74" s="82"/>
      <c r="E74" s="82"/>
      <c r="F74" s="13">
        <f>F75+F78+F93</f>
        <v>14268.199999999999</v>
      </c>
      <c r="I74" s="176"/>
      <c r="J74" s="197"/>
      <c r="K74" s="2"/>
      <c r="L74" s="2"/>
      <c r="M74" s="2"/>
      <c r="N74" s="2"/>
    </row>
    <row r="75" spans="1:14" ht="43.5" customHeight="1">
      <c r="A75" s="147" t="s">
        <v>108</v>
      </c>
      <c r="B75" s="125" t="s">
        <v>246</v>
      </c>
      <c r="C75" s="139" t="s">
        <v>278</v>
      </c>
      <c r="D75" s="82"/>
      <c r="E75" s="84"/>
      <c r="F75" s="13">
        <f>F76</f>
        <v>144</v>
      </c>
      <c r="I75" s="177"/>
      <c r="J75" s="197"/>
      <c r="K75" s="2"/>
      <c r="L75" s="2"/>
      <c r="M75" s="2"/>
      <c r="N75" s="2"/>
    </row>
    <row r="76" spans="1:14" ht="107.25" customHeight="1">
      <c r="A76" s="147" t="s">
        <v>109</v>
      </c>
      <c r="B76" s="164" t="s">
        <v>247</v>
      </c>
      <c r="C76" s="82" t="s">
        <v>245</v>
      </c>
      <c r="D76" s="82" t="s">
        <v>606</v>
      </c>
      <c r="E76" s="84"/>
      <c r="F76" s="13">
        <f>F77</f>
        <v>144</v>
      </c>
      <c r="I76" s="176"/>
      <c r="J76" s="197"/>
      <c r="K76" s="2"/>
      <c r="L76" s="2"/>
      <c r="M76" s="2"/>
      <c r="N76" s="2"/>
    </row>
    <row r="77" spans="1:14" ht="33.75" customHeight="1">
      <c r="A77" s="83" t="s">
        <v>413</v>
      </c>
      <c r="B77" s="157" t="s">
        <v>297</v>
      </c>
      <c r="C77" s="84" t="s">
        <v>245</v>
      </c>
      <c r="D77" s="84" t="s">
        <v>606</v>
      </c>
      <c r="E77" s="84" t="s">
        <v>286</v>
      </c>
      <c r="F77" s="24">
        <v>144</v>
      </c>
      <c r="I77" s="179"/>
      <c r="J77" s="201"/>
      <c r="K77" s="2"/>
      <c r="L77" s="2"/>
      <c r="M77" s="2"/>
      <c r="N77" s="2"/>
    </row>
    <row r="78" spans="1:14" ht="30" customHeight="1">
      <c r="A78" s="147" t="s">
        <v>414</v>
      </c>
      <c r="B78" s="125" t="s">
        <v>120</v>
      </c>
      <c r="C78" s="139" t="s">
        <v>279</v>
      </c>
      <c r="D78" s="82"/>
      <c r="E78" s="84"/>
      <c r="F78" s="13">
        <f>F79+F83+F91+F85+F87+F89</f>
        <v>12973.199999999999</v>
      </c>
      <c r="I78" s="176"/>
      <c r="J78" s="197"/>
      <c r="K78" s="2"/>
      <c r="L78" s="2"/>
      <c r="M78" s="2"/>
      <c r="N78" s="2"/>
    </row>
    <row r="79" spans="1:14" ht="41.25" customHeight="1">
      <c r="A79" s="147" t="s">
        <v>415</v>
      </c>
      <c r="B79" s="164" t="s">
        <v>251</v>
      </c>
      <c r="C79" s="82" t="s">
        <v>119</v>
      </c>
      <c r="D79" s="82" t="s">
        <v>607</v>
      </c>
      <c r="E79" s="84"/>
      <c r="F79" s="13">
        <f>F80+F81+F82</f>
        <v>11552.8</v>
      </c>
      <c r="I79" s="176"/>
      <c r="J79" s="197"/>
      <c r="K79" s="2"/>
      <c r="L79" s="2"/>
      <c r="M79" s="2"/>
      <c r="N79" s="2"/>
    </row>
    <row r="80" spans="1:14" ht="69.75" customHeight="1">
      <c r="A80" s="83" t="s">
        <v>416</v>
      </c>
      <c r="B80" s="168" t="s">
        <v>330</v>
      </c>
      <c r="C80" s="84" t="s">
        <v>119</v>
      </c>
      <c r="D80" s="84" t="s">
        <v>607</v>
      </c>
      <c r="E80" s="84" t="s">
        <v>285</v>
      </c>
      <c r="F80" s="24">
        <v>9587.8</v>
      </c>
      <c r="I80" s="176"/>
      <c r="J80" s="201"/>
      <c r="K80" s="2"/>
      <c r="L80" s="2"/>
      <c r="M80" s="2"/>
      <c r="N80" s="2"/>
    </row>
    <row r="81" spans="1:14" ht="34.5" customHeight="1">
      <c r="A81" s="83" t="s">
        <v>417</v>
      </c>
      <c r="B81" s="157" t="s">
        <v>290</v>
      </c>
      <c r="C81" s="84" t="s">
        <v>119</v>
      </c>
      <c r="D81" s="84" t="s">
        <v>607</v>
      </c>
      <c r="E81" s="84" t="s">
        <v>286</v>
      </c>
      <c r="F81" s="24">
        <v>1959.4</v>
      </c>
      <c r="I81" s="176"/>
      <c r="J81" s="201"/>
      <c r="K81" s="2"/>
      <c r="L81" s="2"/>
      <c r="M81" s="2"/>
      <c r="N81" s="2"/>
    </row>
    <row r="82" spans="1:14" ht="21.75" customHeight="1">
      <c r="A82" s="83" t="s">
        <v>418</v>
      </c>
      <c r="B82" s="157" t="s">
        <v>291</v>
      </c>
      <c r="C82" s="84" t="s">
        <v>119</v>
      </c>
      <c r="D82" s="84" t="s">
        <v>607</v>
      </c>
      <c r="E82" s="84" t="s">
        <v>287</v>
      </c>
      <c r="F82" s="24">
        <v>5.6</v>
      </c>
      <c r="I82" s="176"/>
      <c r="J82" s="201"/>
      <c r="K82" s="2"/>
      <c r="L82" s="2"/>
      <c r="M82" s="2"/>
      <c r="N82" s="2"/>
    </row>
    <row r="83" spans="1:14" ht="30.75" customHeight="1">
      <c r="A83" s="147" t="s">
        <v>419</v>
      </c>
      <c r="B83" s="125" t="s">
        <v>311</v>
      </c>
      <c r="C83" s="82" t="s">
        <v>119</v>
      </c>
      <c r="D83" s="82" t="s">
        <v>661</v>
      </c>
      <c r="E83" s="84"/>
      <c r="F83" s="13">
        <f>F84</f>
        <v>573.5</v>
      </c>
      <c r="I83" s="176"/>
      <c r="J83" s="197"/>
      <c r="K83" s="2"/>
      <c r="L83" s="2"/>
      <c r="M83" s="2"/>
      <c r="N83" s="2"/>
    </row>
    <row r="84" spans="1:14" ht="33.75" customHeight="1">
      <c r="A84" s="83" t="s">
        <v>420</v>
      </c>
      <c r="B84" s="157" t="s">
        <v>297</v>
      </c>
      <c r="C84" s="84" t="s">
        <v>119</v>
      </c>
      <c r="D84" s="84" t="s">
        <v>661</v>
      </c>
      <c r="E84" s="84" t="s">
        <v>286</v>
      </c>
      <c r="F84" s="24">
        <v>573.5</v>
      </c>
      <c r="I84" s="176"/>
      <c r="J84" s="201"/>
      <c r="K84" s="2"/>
      <c r="L84" s="2"/>
      <c r="M84" s="2"/>
      <c r="N84" s="2"/>
    </row>
    <row r="85" spans="1:14" ht="66.75" customHeight="1">
      <c r="A85" s="147" t="s">
        <v>421</v>
      </c>
      <c r="B85" s="125" t="s">
        <v>612</v>
      </c>
      <c r="C85" s="82" t="s">
        <v>119</v>
      </c>
      <c r="D85" s="82" t="s">
        <v>662</v>
      </c>
      <c r="E85" s="82"/>
      <c r="F85" s="13">
        <f>F86</f>
        <v>60</v>
      </c>
      <c r="I85" s="176"/>
      <c r="J85" s="197"/>
      <c r="K85" s="2"/>
      <c r="L85" s="2"/>
      <c r="M85" s="2"/>
      <c r="N85" s="2"/>
    </row>
    <row r="86" spans="1:14" ht="33.75" customHeight="1">
      <c r="A86" s="83" t="s">
        <v>422</v>
      </c>
      <c r="B86" s="157" t="s">
        <v>297</v>
      </c>
      <c r="C86" s="84" t="s">
        <v>119</v>
      </c>
      <c r="D86" s="84" t="s">
        <v>662</v>
      </c>
      <c r="E86" s="84" t="s">
        <v>286</v>
      </c>
      <c r="F86" s="24">
        <v>60</v>
      </c>
      <c r="I86" s="176"/>
      <c r="J86" s="201"/>
      <c r="K86" s="2"/>
      <c r="L86" s="2"/>
      <c r="M86" s="2"/>
      <c r="N86" s="2"/>
    </row>
    <row r="87" spans="1:14" ht="71.25" customHeight="1">
      <c r="A87" s="147" t="s">
        <v>423</v>
      </c>
      <c r="B87" s="125" t="s">
        <v>491</v>
      </c>
      <c r="C87" s="82" t="s">
        <v>119</v>
      </c>
      <c r="D87" s="82" t="s">
        <v>663</v>
      </c>
      <c r="E87" s="82"/>
      <c r="F87" s="13">
        <f>F88</f>
        <v>30</v>
      </c>
      <c r="I87" s="176"/>
      <c r="J87" s="197"/>
      <c r="K87" s="2"/>
      <c r="L87" s="2"/>
      <c r="M87" s="2"/>
      <c r="N87" s="2"/>
    </row>
    <row r="88" spans="1:14" ht="41.25" customHeight="1">
      <c r="A88" s="83" t="s">
        <v>424</v>
      </c>
      <c r="B88" s="157" t="s">
        <v>297</v>
      </c>
      <c r="C88" s="84" t="s">
        <v>119</v>
      </c>
      <c r="D88" s="84" t="s">
        <v>663</v>
      </c>
      <c r="E88" s="84" t="s">
        <v>286</v>
      </c>
      <c r="F88" s="24">
        <v>30</v>
      </c>
      <c r="I88" s="176"/>
      <c r="J88" s="201"/>
      <c r="K88" s="2"/>
      <c r="L88" s="2"/>
      <c r="M88" s="2"/>
      <c r="N88" s="2"/>
    </row>
    <row r="89" spans="1:14" ht="69" customHeight="1">
      <c r="A89" s="147" t="s">
        <v>531</v>
      </c>
      <c r="B89" s="169" t="s">
        <v>313</v>
      </c>
      <c r="C89" s="82" t="s">
        <v>119</v>
      </c>
      <c r="D89" s="82" t="s">
        <v>664</v>
      </c>
      <c r="E89" s="148"/>
      <c r="F89" s="13">
        <f>F90</f>
        <v>50</v>
      </c>
      <c r="I89" s="176"/>
      <c r="J89" s="197"/>
      <c r="K89" s="2"/>
      <c r="L89" s="2"/>
      <c r="M89" s="2"/>
      <c r="N89" s="2"/>
    </row>
    <row r="90" spans="1:14" ht="34.5" customHeight="1">
      <c r="A90" s="83" t="s">
        <v>532</v>
      </c>
      <c r="B90" s="157" t="s">
        <v>297</v>
      </c>
      <c r="C90" s="84" t="s">
        <v>119</v>
      </c>
      <c r="D90" s="84" t="s">
        <v>664</v>
      </c>
      <c r="E90" s="84" t="s">
        <v>286</v>
      </c>
      <c r="F90" s="24">
        <v>50</v>
      </c>
      <c r="I90" s="176"/>
      <c r="J90" s="201"/>
      <c r="K90" s="2"/>
      <c r="L90" s="2"/>
      <c r="M90" s="2"/>
      <c r="N90" s="2"/>
    </row>
    <row r="91" spans="1:14" ht="69.75" customHeight="1">
      <c r="A91" s="147" t="s">
        <v>533</v>
      </c>
      <c r="B91" s="125" t="s">
        <v>312</v>
      </c>
      <c r="C91" s="82" t="s">
        <v>119</v>
      </c>
      <c r="D91" s="82" t="s">
        <v>665</v>
      </c>
      <c r="E91" s="82"/>
      <c r="F91" s="13">
        <f>F92</f>
        <v>706.9</v>
      </c>
      <c r="I91" s="176"/>
      <c r="J91" s="197"/>
      <c r="K91" s="2"/>
      <c r="L91" s="2"/>
      <c r="M91" s="2"/>
      <c r="N91" s="2"/>
    </row>
    <row r="92" spans="1:14" ht="34.5" customHeight="1">
      <c r="A92" s="83" t="s">
        <v>534</v>
      </c>
      <c r="B92" s="157" t="s">
        <v>297</v>
      </c>
      <c r="C92" s="84" t="s">
        <v>119</v>
      </c>
      <c r="D92" s="84" t="s">
        <v>665</v>
      </c>
      <c r="E92" s="84" t="s">
        <v>286</v>
      </c>
      <c r="F92" s="24">
        <v>706.9</v>
      </c>
      <c r="I92" s="176"/>
      <c r="J92" s="201"/>
      <c r="K92" s="2"/>
      <c r="L92" s="2"/>
      <c r="M92" s="2"/>
      <c r="N92" s="2"/>
    </row>
    <row r="93" spans="1:14" ht="28.5" customHeight="1">
      <c r="A93" s="147" t="s">
        <v>439</v>
      </c>
      <c r="B93" s="125" t="s">
        <v>252</v>
      </c>
      <c r="C93" s="139" t="s">
        <v>275</v>
      </c>
      <c r="D93" s="84"/>
      <c r="E93" s="84"/>
      <c r="F93" s="13">
        <f>F94</f>
        <v>1151</v>
      </c>
      <c r="I93" s="4"/>
      <c r="J93" s="197"/>
      <c r="K93" s="2"/>
      <c r="L93" s="2"/>
      <c r="M93" s="2"/>
      <c r="N93" s="2"/>
    </row>
    <row r="94" spans="1:14" ht="57" customHeight="1">
      <c r="A94" s="147" t="s">
        <v>438</v>
      </c>
      <c r="B94" s="169" t="s">
        <v>613</v>
      </c>
      <c r="C94" s="82" t="s">
        <v>253</v>
      </c>
      <c r="D94" s="82" t="s">
        <v>666</v>
      </c>
      <c r="E94" s="82"/>
      <c r="F94" s="13">
        <f>F95</f>
        <v>1151</v>
      </c>
      <c r="I94" s="4"/>
      <c r="J94" s="197"/>
      <c r="K94" s="2"/>
      <c r="L94" s="2"/>
      <c r="M94" s="2"/>
      <c r="N94" s="2"/>
    </row>
    <row r="95" spans="1:14" ht="33.75" customHeight="1">
      <c r="A95" s="83" t="s">
        <v>437</v>
      </c>
      <c r="B95" s="157" t="s">
        <v>297</v>
      </c>
      <c r="C95" s="84" t="s">
        <v>253</v>
      </c>
      <c r="D95" s="84" t="s">
        <v>666</v>
      </c>
      <c r="E95" s="84" t="s">
        <v>286</v>
      </c>
      <c r="F95" s="24">
        <v>1151</v>
      </c>
      <c r="I95" s="4"/>
      <c r="J95" s="201"/>
      <c r="K95" s="2"/>
      <c r="L95" s="2"/>
      <c r="M95" s="2"/>
      <c r="N95" s="2"/>
    </row>
    <row r="96" spans="1:14" ht="21" customHeight="1">
      <c r="A96" s="147" t="s">
        <v>88</v>
      </c>
      <c r="B96" s="125" t="s">
        <v>314</v>
      </c>
      <c r="C96" s="125" t="s">
        <v>280</v>
      </c>
      <c r="D96" s="84"/>
      <c r="E96" s="84"/>
      <c r="F96" s="13">
        <f>F97</f>
        <v>2773.6</v>
      </c>
      <c r="I96" s="4"/>
      <c r="J96" s="197"/>
      <c r="K96" s="2"/>
      <c r="L96" s="2"/>
      <c r="M96" s="2"/>
      <c r="N96" s="2"/>
    </row>
    <row r="97" spans="1:14" ht="22.5" customHeight="1">
      <c r="A97" s="147" t="s">
        <v>104</v>
      </c>
      <c r="B97" s="125" t="s">
        <v>127</v>
      </c>
      <c r="C97" s="139" t="s">
        <v>265</v>
      </c>
      <c r="D97" s="82"/>
      <c r="E97" s="82"/>
      <c r="F97" s="13">
        <f>F98+F102+F100</f>
        <v>2773.6</v>
      </c>
      <c r="I97" s="4"/>
      <c r="J97" s="197"/>
      <c r="K97" s="2"/>
      <c r="L97" s="2"/>
      <c r="M97" s="2"/>
      <c r="N97" s="2"/>
    </row>
    <row r="98" spans="1:14" ht="70.5" customHeight="1">
      <c r="A98" s="147" t="s">
        <v>114</v>
      </c>
      <c r="B98" s="125" t="s">
        <v>316</v>
      </c>
      <c r="C98" s="82" t="s">
        <v>118</v>
      </c>
      <c r="D98" s="82" t="s">
        <v>667</v>
      </c>
      <c r="E98" s="82"/>
      <c r="F98" s="13">
        <f>F99</f>
        <v>2473.6</v>
      </c>
      <c r="I98" s="4"/>
      <c r="J98" s="197"/>
      <c r="K98" s="2"/>
      <c r="L98" s="2"/>
      <c r="M98" s="2"/>
      <c r="N98" s="2"/>
    </row>
    <row r="99" spans="1:14" ht="34.5" customHeight="1">
      <c r="A99" s="83" t="s">
        <v>282</v>
      </c>
      <c r="B99" s="157" t="s">
        <v>297</v>
      </c>
      <c r="C99" s="84" t="s">
        <v>118</v>
      </c>
      <c r="D99" s="84" t="s">
        <v>667</v>
      </c>
      <c r="E99" s="84" t="s">
        <v>286</v>
      </c>
      <c r="F99" s="24">
        <v>2473.6</v>
      </c>
      <c r="I99" s="4"/>
      <c r="J99" s="201"/>
      <c r="K99" s="2"/>
      <c r="L99" s="2"/>
      <c r="M99" s="2"/>
      <c r="N99" s="2"/>
    </row>
    <row r="100" spans="1:14" ht="55.5" customHeight="1">
      <c r="A100" s="147" t="s">
        <v>425</v>
      </c>
      <c r="B100" s="125" t="s">
        <v>318</v>
      </c>
      <c r="C100" s="82" t="s">
        <v>118</v>
      </c>
      <c r="D100" s="82" t="s">
        <v>668</v>
      </c>
      <c r="E100" s="82"/>
      <c r="F100" s="13">
        <f>F101</f>
        <v>200</v>
      </c>
      <c r="I100" s="4"/>
      <c r="J100" s="197"/>
      <c r="K100" s="2"/>
      <c r="L100" s="2"/>
      <c r="M100" s="2"/>
      <c r="N100" s="2"/>
    </row>
    <row r="101" spans="1:14" ht="34.5" customHeight="1">
      <c r="A101" s="83" t="s">
        <v>426</v>
      </c>
      <c r="B101" s="157" t="s">
        <v>297</v>
      </c>
      <c r="C101" s="84" t="s">
        <v>118</v>
      </c>
      <c r="D101" s="84" t="s">
        <v>668</v>
      </c>
      <c r="E101" s="84" t="s">
        <v>286</v>
      </c>
      <c r="F101" s="24">
        <v>200</v>
      </c>
      <c r="I101" s="4"/>
      <c r="J101" s="201"/>
      <c r="K101" s="2"/>
      <c r="L101" s="2"/>
      <c r="M101" s="2"/>
      <c r="N101" s="2"/>
    </row>
    <row r="102" spans="1:14" ht="46.5" customHeight="1">
      <c r="A102" s="147" t="s">
        <v>427</v>
      </c>
      <c r="B102" s="125" t="s">
        <v>317</v>
      </c>
      <c r="C102" s="82" t="s">
        <v>118</v>
      </c>
      <c r="D102" s="82" t="s">
        <v>669</v>
      </c>
      <c r="E102" s="82"/>
      <c r="F102" s="13">
        <f>F103</f>
        <v>100</v>
      </c>
      <c r="I102" s="4"/>
      <c r="J102" s="197"/>
      <c r="K102" s="2"/>
      <c r="L102" s="2"/>
      <c r="M102" s="2"/>
      <c r="N102" s="2"/>
    </row>
    <row r="103" spans="1:14" ht="34.5" customHeight="1">
      <c r="A103" s="83" t="s">
        <v>428</v>
      </c>
      <c r="B103" s="157" t="s">
        <v>297</v>
      </c>
      <c r="C103" s="84" t="s">
        <v>118</v>
      </c>
      <c r="D103" s="84" t="s">
        <v>669</v>
      </c>
      <c r="E103" s="84" t="s">
        <v>286</v>
      </c>
      <c r="F103" s="24">
        <v>100</v>
      </c>
      <c r="I103" s="4"/>
      <c r="J103" s="201"/>
      <c r="K103" s="2"/>
      <c r="L103" s="2"/>
      <c r="M103" s="2"/>
      <c r="N103" s="2"/>
    </row>
    <row r="104" spans="1:14" ht="24" customHeight="1">
      <c r="A104" s="147" t="s">
        <v>2</v>
      </c>
      <c r="B104" s="125" t="s">
        <v>91</v>
      </c>
      <c r="C104" s="125" t="s">
        <v>281</v>
      </c>
      <c r="D104" s="84"/>
      <c r="E104" s="84"/>
      <c r="F104" s="13">
        <f>F105+F108</f>
        <v>3098.7</v>
      </c>
      <c r="G104" s="172"/>
      <c r="I104" s="4"/>
      <c r="J104" s="197"/>
      <c r="K104" s="2"/>
      <c r="L104" s="2"/>
      <c r="M104" s="2"/>
      <c r="N104" s="2"/>
    </row>
    <row r="105" spans="1:14" ht="21" customHeight="1">
      <c r="A105" s="147" t="s">
        <v>4</v>
      </c>
      <c r="B105" s="125" t="s">
        <v>174</v>
      </c>
      <c r="C105" s="139" t="s">
        <v>266</v>
      </c>
      <c r="D105" s="82"/>
      <c r="E105" s="82"/>
      <c r="F105" s="13">
        <f>F106</f>
        <v>1387.6</v>
      </c>
      <c r="G105" s="4"/>
      <c r="I105" s="4"/>
      <c r="J105" s="197"/>
      <c r="K105" s="2"/>
      <c r="L105" s="2"/>
      <c r="M105" s="2"/>
      <c r="N105" s="2"/>
    </row>
    <row r="106" spans="1:14" ht="61.5" customHeight="1">
      <c r="A106" s="147" t="s">
        <v>254</v>
      </c>
      <c r="B106" s="125" t="s">
        <v>176</v>
      </c>
      <c r="C106" s="82" t="s">
        <v>175</v>
      </c>
      <c r="D106" s="82" t="s">
        <v>608</v>
      </c>
      <c r="E106" s="82"/>
      <c r="F106" s="13">
        <f>F107</f>
        <v>1387.6</v>
      </c>
      <c r="G106" s="191"/>
      <c r="I106" s="4"/>
      <c r="J106" s="197"/>
      <c r="K106" s="2"/>
      <c r="L106" s="2"/>
      <c r="M106" s="2"/>
      <c r="N106" s="2"/>
    </row>
    <row r="107" spans="1:14" ht="31.5" customHeight="1">
      <c r="A107" s="83" t="s">
        <v>255</v>
      </c>
      <c r="B107" s="157" t="s">
        <v>402</v>
      </c>
      <c r="C107" s="84" t="s">
        <v>175</v>
      </c>
      <c r="D107" s="84" t="s">
        <v>608</v>
      </c>
      <c r="E107" s="84" t="s">
        <v>288</v>
      </c>
      <c r="F107" s="24">
        <v>1387.6</v>
      </c>
      <c r="I107" s="4"/>
      <c r="J107" s="201"/>
      <c r="K107" s="2"/>
      <c r="L107" s="2"/>
      <c r="M107" s="2"/>
      <c r="N107" s="2"/>
    </row>
    <row r="108" spans="1:14" ht="21" customHeight="1">
      <c r="A108" s="147" t="s">
        <v>7</v>
      </c>
      <c r="B108" s="125" t="s">
        <v>16</v>
      </c>
      <c r="C108" s="139" t="s">
        <v>276</v>
      </c>
      <c r="D108" s="84"/>
      <c r="E108" s="84"/>
      <c r="F108" s="13">
        <f>F109+F111</f>
        <v>1711.1000000000001</v>
      </c>
      <c r="I108" s="4"/>
      <c r="J108" s="197"/>
      <c r="K108" s="2"/>
      <c r="L108" s="2"/>
      <c r="M108" s="2"/>
      <c r="N108" s="2"/>
    </row>
    <row r="109" spans="1:14" ht="93" customHeight="1">
      <c r="A109" s="147" t="s">
        <v>436</v>
      </c>
      <c r="B109" s="125" t="s">
        <v>320</v>
      </c>
      <c r="C109" s="82" t="s">
        <v>128</v>
      </c>
      <c r="D109" s="82" t="s">
        <v>677</v>
      </c>
      <c r="E109" s="154"/>
      <c r="F109" s="13">
        <f>F110</f>
        <v>1151.4</v>
      </c>
      <c r="G109" s="191"/>
      <c r="I109" s="4"/>
      <c r="J109" s="184"/>
      <c r="K109" s="2"/>
      <c r="L109" s="2"/>
      <c r="M109" s="2"/>
      <c r="N109" s="2"/>
    </row>
    <row r="110" spans="1:14" ht="30.75" customHeight="1">
      <c r="A110" s="83" t="s">
        <v>435</v>
      </c>
      <c r="B110" s="157" t="s">
        <v>402</v>
      </c>
      <c r="C110" s="84" t="s">
        <v>128</v>
      </c>
      <c r="D110" s="84" t="s">
        <v>677</v>
      </c>
      <c r="E110" s="84" t="s">
        <v>288</v>
      </c>
      <c r="F110" s="24">
        <v>1151.4</v>
      </c>
      <c r="I110" s="4"/>
      <c r="J110" s="201"/>
      <c r="K110" s="2"/>
      <c r="L110" s="2"/>
      <c r="M110" s="2"/>
      <c r="N110" s="2"/>
    </row>
    <row r="111" spans="1:14" ht="84" customHeight="1">
      <c r="A111" s="147" t="s">
        <v>434</v>
      </c>
      <c r="B111" s="125" t="s">
        <v>321</v>
      </c>
      <c r="C111" s="82" t="s">
        <v>128</v>
      </c>
      <c r="D111" s="82" t="s">
        <v>678</v>
      </c>
      <c r="E111" s="140"/>
      <c r="F111" s="190">
        <f>F112</f>
        <v>559.7</v>
      </c>
      <c r="I111" s="4"/>
      <c r="J111" s="197"/>
      <c r="K111" s="2"/>
      <c r="L111" s="2"/>
      <c r="M111" s="2"/>
      <c r="N111" s="2"/>
    </row>
    <row r="112" spans="1:14" ht="30.75" customHeight="1">
      <c r="A112" s="83" t="s">
        <v>433</v>
      </c>
      <c r="B112" s="157" t="s">
        <v>402</v>
      </c>
      <c r="C112" s="84" t="s">
        <v>128</v>
      </c>
      <c r="D112" s="84" t="s">
        <v>678</v>
      </c>
      <c r="E112" s="84" t="s">
        <v>288</v>
      </c>
      <c r="F112" s="204">
        <v>559.7</v>
      </c>
      <c r="I112" s="4"/>
      <c r="J112" s="201"/>
      <c r="K112" s="2"/>
      <c r="L112" s="2"/>
      <c r="M112" s="2"/>
      <c r="N112" s="2"/>
    </row>
    <row r="113" spans="1:14" ht="21.75" customHeight="1">
      <c r="A113" s="147" t="s">
        <v>256</v>
      </c>
      <c r="B113" s="125" t="s">
        <v>322</v>
      </c>
      <c r="C113" s="125" t="s">
        <v>283</v>
      </c>
      <c r="D113" s="84"/>
      <c r="E113" s="84"/>
      <c r="F113" s="13">
        <f>F114</f>
        <v>1569</v>
      </c>
      <c r="I113" s="4"/>
      <c r="J113" s="197"/>
      <c r="K113" s="2"/>
      <c r="L113" s="2"/>
      <c r="M113" s="2"/>
      <c r="N113" s="2"/>
    </row>
    <row r="114" spans="1:14" ht="25.5" customHeight="1">
      <c r="A114" s="147" t="s">
        <v>431</v>
      </c>
      <c r="B114" s="125" t="s">
        <v>160</v>
      </c>
      <c r="C114" s="139" t="s">
        <v>265</v>
      </c>
      <c r="D114" s="82"/>
      <c r="E114" s="82"/>
      <c r="F114" s="13">
        <f>F115</f>
        <v>1569</v>
      </c>
      <c r="I114" s="4"/>
      <c r="J114" s="197"/>
      <c r="K114" s="2"/>
      <c r="L114" s="2"/>
      <c r="M114" s="2"/>
      <c r="N114" s="2"/>
    </row>
    <row r="115" spans="1:14" ht="69.75" customHeight="1">
      <c r="A115" s="147" t="s">
        <v>432</v>
      </c>
      <c r="B115" s="125" t="s">
        <v>464</v>
      </c>
      <c r="C115" s="82" t="s">
        <v>161</v>
      </c>
      <c r="D115" s="82" t="s">
        <v>609</v>
      </c>
      <c r="E115" s="82"/>
      <c r="F115" s="13">
        <f>F116</f>
        <v>1569</v>
      </c>
      <c r="I115" s="4"/>
      <c r="J115" s="197"/>
      <c r="K115" s="2"/>
      <c r="L115" s="2"/>
      <c r="M115" s="2"/>
      <c r="N115" s="2"/>
    </row>
    <row r="116" spans="1:14" ht="34.5" customHeight="1">
      <c r="A116" s="83" t="s">
        <v>257</v>
      </c>
      <c r="B116" s="157" t="s">
        <v>297</v>
      </c>
      <c r="C116" s="84" t="s">
        <v>161</v>
      </c>
      <c r="D116" s="84" t="s">
        <v>609</v>
      </c>
      <c r="E116" s="84" t="s">
        <v>286</v>
      </c>
      <c r="F116" s="24">
        <v>1569</v>
      </c>
      <c r="I116" s="4"/>
      <c r="J116" s="201"/>
      <c r="K116" s="2"/>
      <c r="L116" s="2"/>
      <c r="M116" s="2"/>
      <c r="N116" s="2"/>
    </row>
    <row r="117" spans="1:14" ht="19.5" customHeight="1">
      <c r="A117" s="147" t="s">
        <v>479</v>
      </c>
      <c r="B117" s="125" t="s">
        <v>472</v>
      </c>
      <c r="C117" s="173" t="s">
        <v>473</v>
      </c>
      <c r="D117" s="84"/>
      <c r="E117" s="84"/>
      <c r="F117" s="13">
        <f>F118</f>
        <v>1015.4</v>
      </c>
      <c r="I117" s="4"/>
      <c r="J117" s="197"/>
      <c r="K117" s="2"/>
      <c r="L117" s="2"/>
      <c r="M117" s="2"/>
      <c r="N117" s="2"/>
    </row>
    <row r="118" spans="1:14" ht="21" customHeight="1">
      <c r="A118" s="147" t="s">
        <v>480</v>
      </c>
      <c r="B118" s="125" t="s">
        <v>474</v>
      </c>
      <c r="C118" s="173" t="s">
        <v>470</v>
      </c>
      <c r="D118" s="82"/>
      <c r="E118" s="82"/>
      <c r="F118" s="13">
        <f>F119</f>
        <v>1015.4</v>
      </c>
      <c r="I118" s="4"/>
      <c r="J118" s="197"/>
      <c r="K118" s="2"/>
      <c r="L118" s="2"/>
      <c r="M118" s="2"/>
      <c r="N118" s="2"/>
    </row>
    <row r="119" spans="1:14" ht="70.5" customHeight="1">
      <c r="A119" s="147" t="s">
        <v>481</v>
      </c>
      <c r="B119" s="169" t="s">
        <v>471</v>
      </c>
      <c r="C119" s="82" t="s">
        <v>470</v>
      </c>
      <c r="D119" s="82" t="s">
        <v>605</v>
      </c>
      <c r="E119" s="84"/>
      <c r="F119" s="13">
        <f>F120</f>
        <v>1015.4</v>
      </c>
      <c r="I119" s="4"/>
      <c r="J119" s="197"/>
      <c r="K119" s="2"/>
      <c r="L119" s="2"/>
      <c r="M119" s="2"/>
      <c r="N119" s="2"/>
    </row>
    <row r="120" spans="1:14" ht="33.75" customHeight="1">
      <c r="A120" s="83" t="s">
        <v>482</v>
      </c>
      <c r="B120" s="157" t="s">
        <v>297</v>
      </c>
      <c r="C120" s="84" t="s">
        <v>470</v>
      </c>
      <c r="D120" s="84" t="s">
        <v>605</v>
      </c>
      <c r="E120" s="84" t="s">
        <v>286</v>
      </c>
      <c r="F120" s="24">
        <v>1015.4</v>
      </c>
      <c r="I120" s="4"/>
      <c r="J120" s="201"/>
      <c r="K120" s="2"/>
      <c r="L120" s="2"/>
      <c r="M120" s="2"/>
      <c r="N120" s="2"/>
    </row>
    <row r="121" spans="1:14" ht="23.25" customHeight="1">
      <c r="A121" s="134"/>
      <c r="B121" s="135" t="s">
        <v>235</v>
      </c>
      <c r="C121" s="136"/>
      <c r="D121" s="137"/>
      <c r="E121" s="137"/>
      <c r="F121" s="149">
        <f>F15+F50+F56+F62+F70+F74+F96+F104+F113+F117</f>
        <v>56127.299999999996</v>
      </c>
      <c r="I121" s="4"/>
      <c r="J121" s="184"/>
      <c r="K121" s="2"/>
      <c r="L121" s="2"/>
      <c r="M121" s="2"/>
      <c r="N121" s="2"/>
    </row>
    <row r="122" spans="8:14" ht="18.75" customHeight="1">
      <c r="H122" s="4"/>
      <c r="I122" s="4"/>
      <c r="J122" s="2"/>
      <c r="K122" s="2"/>
      <c r="L122" s="2"/>
      <c r="M122" s="2"/>
      <c r="N122" s="2"/>
    </row>
    <row r="123" spans="9:10" ht="17.25" customHeight="1">
      <c r="I123" s="4"/>
      <c r="J123" s="2"/>
    </row>
    <row r="124" spans="9:10" ht="18.75" customHeight="1">
      <c r="I124" s="4"/>
      <c r="J124" s="2"/>
    </row>
    <row r="125" ht="17.25" customHeight="1"/>
    <row r="126" ht="21" customHeight="1"/>
    <row r="127" ht="18.75" customHeight="1"/>
    <row r="128" ht="18.75" customHeight="1"/>
    <row r="129" ht="18.75" customHeight="1"/>
    <row r="130" ht="16.5" customHeight="1"/>
    <row r="131" ht="17.25" customHeight="1"/>
    <row r="132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3">
      <selection activeCell="F1" sqref="F1:P47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16" ht="14.25" customHeight="1">
      <c r="A1" s="1"/>
      <c r="B1" s="1"/>
      <c r="C1" s="321" t="s">
        <v>518</v>
      </c>
      <c r="D1" s="193"/>
      <c r="F1" s="200"/>
      <c r="G1" s="200"/>
      <c r="H1" s="200"/>
      <c r="I1" s="200"/>
      <c r="J1" s="200"/>
      <c r="K1" s="348"/>
      <c r="L1" s="348"/>
      <c r="M1" s="200"/>
      <c r="N1" s="200"/>
      <c r="O1" s="200"/>
      <c r="P1" s="200"/>
    </row>
    <row r="2" spans="1:16" ht="12" customHeight="1">
      <c r="A2" s="1"/>
      <c r="B2" s="1"/>
      <c r="C2" s="193" t="s">
        <v>710</v>
      </c>
      <c r="D2" s="193"/>
      <c r="F2" s="200"/>
      <c r="G2" s="200"/>
      <c r="H2" s="200"/>
      <c r="I2" s="200"/>
      <c r="J2" s="200"/>
      <c r="K2" s="348"/>
      <c r="L2" s="348"/>
      <c r="M2" s="200"/>
      <c r="N2" s="200"/>
      <c r="O2" s="200"/>
      <c r="P2" s="200"/>
    </row>
    <row r="3" spans="1:16" ht="12.75" customHeight="1">
      <c r="A3" s="1"/>
      <c r="B3" s="1"/>
      <c r="C3" s="193" t="s">
        <v>448</v>
      </c>
      <c r="D3" s="193"/>
      <c r="F3" s="200"/>
      <c r="G3" s="200"/>
      <c r="H3" s="200"/>
      <c r="I3" s="200"/>
      <c r="J3" s="349"/>
      <c r="K3" s="350"/>
      <c r="L3" s="350"/>
      <c r="M3" s="200"/>
      <c r="N3" s="200"/>
      <c r="O3" s="200"/>
      <c r="P3" s="200"/>
    </row>
    <row r="4" spans="1:16" ht="12.75" customHeight="1">
      <c r="A4" s="1"/>
      <c r="B4" s="1"/>
      <c r="C4" s="193" t="s">
        <v>691</v>
      </c>
      <c r="D4" s="193"/>
      <c r="F4" s="200"/>
      <c r="G4" s="200"/>
      <c r="H4" s="200"/>
      <c r="I4" s="200"/>
      <c r="J4" s="349"/>
      <c r="K4" s="350"/>
      <c r="L4" s="350"/>
      <c r="M4" s="200"/>
      <c r="N4" s="200"/>
      <c r="O4" s="200"/>
      <c r="P4" s="200"/>
    </row>
    <row r="5" spans="1:16" ht="12.75" customHeight="1">
      <c r="A5" s="1"/>
      <c r="B5" s="1"/>
      <c r="C5" s="193" t="s">
        <v>696</v>
      </c>
      <c r="D5" s="193"/>
      <c r="F5" s="200"/>
      <c r="G5" s="200"/>
      <c r="H5" s="200"/>
      <c r="I5" s="200"/>
      <c r="J5" s="349"/>
      <c r="K5" s="350"/>
      <c r="L5" s="350"/>
      <c r="M5" s="200"/>
      <c r="N5" s="200"/>
      <c r="O5" s="200"/>
      <c r="P5" s="200"/>
    </row>
    <row r="6" spans="1:16" ht="12.75" customHeight="1">
      <c r="A6" s="1"/>
      <c r="B6" s="1"/>
      <c r="C6" s="10"/>
      <c r="D6" s="10"/>
      <c r="F6" s="200"/>
      <c r="G6" s="200"/>
      <c r="H6" s="200"/>
      <c r="I6" s="200"/>
      <c r="J6" s="349"/>
      <c r="K6" s="350"/>
      <c r="L6" s="350"/>
      <c r="M6" s="200"/>
      <c r="N6" s="200"/>
      <c r="O6" s="200"/>
      <c r="P6" s="200"/>
    </row>
    <row r="7" spans="1:16" ht="9" customHeight="1">
      <c r="A7" s="1"/>
      <c r="B7" s="1"/>
      <c r="C7" s="10"/>
      <c r="D7" s="10"/>
      <c r="F7" s="200"/>
      <c r="G7" s="200"/>
      <c r="H7" s="200"/>
      <c r="I7" s="200"/>
      <c r="J7" s="200"/>
      <c r="K7" s="350"/>
      <c r="L7" s="350"/>
      <c r="M7" s="200"/>
      <c r="N7" s="200"/>
      <c r="O7" s="200"/>
      <c r="P7" s="200"/>
    </row>
    <row r="8" spans="1:16" ht="14.25" customHeight="1">
      <c r="A8" s="1"/>
      <c r="B8" s="143" t="s">
        <v>524</v>
      </c>
      <c r="C8" s="10"/>
      <c r="D8" s="10"/>
      <c r="F8" s="200"/>
      <c r="G8" s="200"/>
      <c r="H8" s="200"/>
      <c r="I8" s="200"/>
      <c r="J8" s="200"/>
      <c r="K8" s="350"/>
      <c r="L8" s="350"/>
      <c r="M8" s="200"/>
      <c r="N8" s="200"/>
      <c r="O8" s="200"/>
      <c r="P8" s="200"/>
    </row>
    <row r="9" spans="1:16" ht="15.75" customHeight="1">
      <c r="A9" s="1"/>
      <c r="B9" s="142" t="s">
        <v>698</v>
      </c>
      <c r="C9" s="10"/>
      <c r="D9" s="10"/>
      <c r="E9" s="10"/>
      <c r="F9" s="279"/>
      <c r="G9" s="200"/>
      <c r="H9" s="200"/>
      <c r="I9" s="200"/>
      <c r="J9" s="200"/>
      <c r="K9" s="350"/>
      <c r="L9" s="350"/>
      <c r="M9" s="200"/>
      <c r="N9" s="200"/>
      <c r="O9" s="200"/>
      <c r="P9" s="200"/>
    </row>
    <row r="10" spans="1:16" ht="13.5" customHeight="1">
      <c r="A10" s="1"/>
      <c r="B10" s="165" t="s">
        <v>718</v>
      </c>
      <c r="C10" s="10"/>
      <c r="D10" s="10"/>
      <c r="E10" s="10"/>
      <c r="F10" s="279"/>
      <c r="G10" s="200"/>
      <c r="H10" s="200"/>
      <c r="I10" s="200"/>
      <c r="J10" s="200"/>
      <c r="K10" s="350"/>
      <c r="L10" s="350"/>
      <c r="M10" s="200"/>
      <c r="N10" s="200"/>
      <c r="O10" s="200"/>
      <c r="P10" s="200"/>
    </row>
    <row r="11" spans="1:16" ht="13.5" customHeight="1">
      <c r="A11" s="1"/>
      <c r="B11" s="165" t="s">
        <v>719</v>
      </c>
      <c r="C11" s="10"/>
      <c r="D11" s="10"/>
      <c r="E11" s="10"/>
      <c r="F11" s="279"/>
      <c r="G11" s="200"/>
      <c r="H11" s="200"/>
      <c r="I11" s="200"/>
      <c r="J11" s="200"/>
      <c r="K11" s="350"/>
      <c r="L11" s="350"/>
      <c r="M11" s="200"/>
      <c r="N11" s="200"/>
      <c r="O11" s="200"/>
      <c r="P11" s="200"/>
    </row>
    <row r="12" spans="1:16" ht="10.5" customHeight="1">
      <c r="A12" s="1"/>
      <c r="B12" s="1"/>
      <c r="C12" s="1"/>
      <c r="D12" s="1"/>
      <c r="F12" s="200"/>
      <c r="G12" s="200"/>
      <c r="H12" s="200"/>
      <c r="I12" s="200"/>
      <c r="J12" s="200"/>
      <c r="K12" s="348"/>
      <c r="L12" s="348"/>
      <c r="M12" s="200"/>
      <c r="N12" s="200"/>
      <c r="O12" s="200"/>
      <c r="P12" s="200"/>
    </row>
    <row r="13" spans="1:16" ht="30.75" customHeight="1">
      <c r="A13" s="259" t="s">
        <v>83</v>
      </c>
      <c r="B13" s="259" t="s">
        <v>493</v>
      </c>
      <c r="C13" s="259" t="s">
        <v>494</v>
      </c>
      <c r="D13" s="259" t="s">
        <v>495</v>
      </c>
      <c r="F13" s="200"/>
      <c r="G13" s="273"/>
      <c r="H13" s="200"/>
      <c r="I13" s="200"/>
      <c r="J13" s="351"/>
      <c r="K13" s="348"/>
      <c r="L13" s="348"/>
      <c r="M13" s="200"/>
      <c r="N13" s="200"/>
      <c r="O13" s="200"/>
      <c r="P13" s="200"/>
    </row>
    <row r="14" spans="1:16" ht="19.5" customHeight="1">
      <c r="A14" s="259" t="s">
        <v>84</v>
      </c>
      <c r="B14" s="260" t="s">
        <v>496</v>
      </c>
      <c r="C14" s="259">
        <v>100</v>
      </c>
      <c r="D14" s="261">
        <f>D15+D16+D17+D18+D19</f>
        <v>21842.8</v>
      </c>
      <c r="F14" s="352"/>
      <c r="G14" s="353"/>
      <c r="H14" s="200"/>
      <c r="I14" s="200"/>
      <c r="J14" s="351"/>
      <c r="K14" s="348"/>
      <c r="L14" s="348"/>
      <c r="M14" s="200"/>
      <c r="N14" s="200"/>
      <c r="O14" s="200"/>
      <c r="P14" s="200"/>
    </row>
    <row r="15" spans="1:16" ht="33.75" customHeight="1">
      <c r="A15" s="262" t="s">
        <v>98</v>
      </c>
      <c r="B15" s="263" t="s">
        <v>227</v>
      </c>
      <c r="C15" s="249">
        <v>102</v>
      </c>
      <c r="D15" s="264">
        <v>1203.1</v>
      </c>
      <c r="F15" s="352"/>
      <c r="G15" s="354"/>
      <c r="H15" s="200"/>
      <c r="I15" s="200"/>
      <c r="J15" s="355"/>
      <c r="K15" s="355"/>
      <c r="L15" s="356"/>
      <c r="M15" s="200"/>
      <c r="N15" s="200"/>
      <c r="O15" s="200"/>
      <c r="P15" s="200"/>
    </row>
    <row r="16" spans="1:16" ht="37.5" customHeight="1">
      <c r="A16" s="249" t="s">
        <v>98</v>
      </c>
      <c r="B16" s="263" t="s">
        <v>497</v>
      </c>
      <c r="C16" s="249">
        <v>103</v>
      </c>
      <c r="D16" s="264">
        <v>5221.4</v>
      </c>
      <c r="F16" s="352"/>
      <c r="G16" s="354"/>
      <c r="H16" s="200"/>
      <c r="I16" s="200"/>
      <c r="J16" s="355"/>
      <c r="K16" s="355"/>
      <c r="L16" s="355"/>
      <c r="M16" s="200"/>
      <c r="N16" s="200"/>
      <c r="O16" s="200"/>
      <c r="P16" s="200"/>
    </row>
    <row r="17" spans="1:16" ht="48" customHeight="1">
      <c r="A17" s="249" t="s">
        <v>123</v>
      </c>
      <c r="B17" s="263" t="s">
        <v>226</v>
      </c>
      <c r="C17" s="249">
        <v>104</v>
      </c>
      <c r="D17" s="264">
        <v>15328.3</v>
      </c>
      <c r="F17" s="352"/>
      <c r="G17" s="354"/>
      <c r="H17" s="200"/>
      <c r="I17" s="200"/>
      <c r="J17" s="355"/>
      <c r="K17" s="355"/>
      <c r="L17" s="355"/>
      <c r="M17" s="200"/>
      <c r="N17" s="200"/>
      <c r="O17" s="200"/>
      <c r="P17" s="200"/>
    </row>
    <row r="18" spans="1:16" ht="15.75">
      <c r="A18" s="249" t="s">
        <v>237</v>
      </c>
      <c r="B18" s="263" t="s">
        <v>294</v>
      </c>
      <c r="C18" s="249">
        <v>111</v>
      </c>
      <c r="D18" s="264">
        <v>70</v>
      </c>
      <c r="F18" s="352"/>
      <c r="G18" s="357"/>
      <c r="H18" s="200"/>
      <c r="I18" s="200"/>
      <c r="J18" s="355"/>
      <c r="K18" s="355"/>
      <c r="L18" s="355"/>
      <c r="M18" s="200"/>
      <c r="N18" s="200"/>
      <c r="O18" s="200"/>
      <c r="P18" s="200"/>
    </row>
    <row r="19" spans="1:16" ht="15.75">
      <c r="A19" s="249" t="s">
        <v>156</v>
      </c>
      <c r="B19" s="263" t="s">
        <v>498</v>
      </c>
      <c r="C19" s="249">
        <v>113</v>
      </c>
      <c r="D19" s="264">
        <v>20</v>
      </c>
      <c r="F19" s="352"/>
      <c r="G19" s="357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ht="19.5" customHeight="1">
      <c r="A20" s="259" t="s">
        <v>85</v>
      </c>
      <c r="B20" s="260" t="s">
        <v>499</v>
      </c>
      <c r="C20" s="259">
        <v>300</v>
      </c>
      <c r="D20" s="261">
        <f>D21</f>
        <v>184</v>
      </c>
      <c r="F20" s="352"/>
      <c r="G20" s="353"/>
      <c r="H20" s="200"/>
      <c r="I20" s="200"/>
      <c r="J20" s="200"/>
      <c r="K20" s="200"/>
      <c r="L20" s="200"/>
      <c r="M20" s="200"/>
      <c r="N20" s="200"/>
      <c r="O20" s="200"/>
      <c r="P20" s="200"/>
    </row>
    <row r="21" spans="1:16" ht="25.5" customHeight="1">
      <c r="A21" s="329" t="s">
        <v>96</v>
      </c>
      <c r="B21" s="330" t="s">
        <v>500</v>
      </c>
      <c r="C21" s="329">
        <v>309</v>
      </c>
      <c r="D21" s="328">
        <v>184</v>
      </c>
      <c r="F21" s="352"/>
      <c r="G21" s="358"/>
      <c r="H21" s="200"/>
      <c r="I21" s="200"/>
      <c r="J21" s="200"/>
      <c r="K21" s="200"/>
      <c r="L21" s="200"/>
      <c r="M21" s="200"/>
      <c r="N21" s="200"/>
      <c r="O21" s="200"/>
      <c r="P21" s="200"/>
    </row>
    <row r="22" spans="1:16" ht="12.75" hidden="1">
      <c r="A22" s="329"/>
      <c r="B22" s="330"/>
      <c r="C22" s="329"/>
      <c r="D22" s="328"/>
      <c r="F22" s="352"/>
      <c r="G22" s="358"/>
      <c r="H22" s="200"/>
      <c r="I22" s="200"/>
      <c r="J22" s="200"/>
      <c r="K22" s="200"/>
      <c r="L22" s="200"/>
      <c r="M22" s="200"/>
      <c r="N22" s="200"/>
      <c r="O22" s="200"/>
      <c r="P22" s="200"/>
    </row>
    <row r="23" spans="1:16" ht="15.75">
      <c r="A23" s="259" t="s">
        <v>86</v>
      </c>
      <c r="B23" s="260" t="s">
        <v>501</v>
      </c>
      <c r="C23" s="259">
        <v>400</v>
      </c>
      <c r="D23" s="261">
        <f>D24</f>
        <v>244</v>
      </c>
      <c r="F23" s="352"/>
      <c r="G23" s="353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6" ht="15.75">
      <c r="A24" s="249" t="s">
        <v>105</v>
      </c>
      <c r="B24" s="263" t="s">
        <v>496</v>
      </c>
      <c r="C24" s="249">
        <v>401</v>
      </c>
      <c r="D24" s="264">
        <v>244</v>
      </c>
      <c r="F24" s="352"/>
      <c r="G24" s="357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 ht="13.5" customHeight="1">
      <c r="A25" s="259" t="s">
        <v>92</v>
      </c>
      <c r="B25" s="260" t="s">
        <v>502</v>
      </c>
      <c r="C25" s="259">
        <v>500</v>
      </c>
      <c r="D25" s="261">
        <f>D26</f>
        <v>11104.6</v>
      </c>
      <c r="F25" s="352"/>
      <c r="G25" s="353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ht="14.25" customHeight="1">
      <c r="A26" s="249" t="s">
        <v>106</v>
      </c>
      <c r="B26" s="263" t="s">
        <v>503</v>
      </c>
      <c r="C26" s="249">
        <v>503</v>
      </c>
      <c r="D26" s="264">
        <v>11104.6</v>
      </c>
      <c r="F26" s="352"/>
      <c r="G26" s="357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 ht="15" customHeight="1">
      <c r="A27" s="259" t="s">
        <v>93</v>
      </c>
      <c r="B27" s="260" t="s">
        <v>504</v>
      </c>
      <c r="C27" s="259">
        <v>600</v>
      </c>
      <c r="D27" s="261">
        <f>D28</f>
        <v>27</v>
      </c>
      <c r="F27" s="352"/>
      <c r="G27" s="353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ht="12.75" customHeight="1">
      <c r="A28" s="249" t="s">
        <v>107</v>
      </c>
      <c r="B28" s="263" t="s">
        <v>505</v>
      </c>
      <c r="C28" s="249">
        <v>605</v>
      </c>
      <c r="D28" s="264">
        <v>27</v>
      </c>
      <c r="F28" s="352"/>
      <c r="G28" s="357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6" ht="15.75">
      <c r="A29" s="259" t="s">
        <v>87</v>
      </c>
      <c r="B29" s="260" t="s">
        <v>506</v>
      </c>
      <c r="C29" s="259">
        <v>700</v>
      </c>
      <c r="D29" s="261">
        <f>D30+D31+D32</f>
        <v>14358.2</v>
      </c>
      <c r="F29" s="352"/>
      <c r="G29" s="353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 ht="27" customHeight="1">
      <c r="A30" s="249" t="s">
        <v>108</v>
      </c>
      <c r="B30" s="263" t="s">
        <v>507</v>
      </c>
      <c r="C30" s="249">
        <v>705</v>
      </c>
      <c r="D30" s="264">
        <v>144</v>
      </c>
      <c r="F30" s="352"/>
      <c r="G30" s="357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ht="15.75" customHeight="1">
      <c r="A31" s="249" t="s">
        <v>414</v>
      </c>
      <c r="B31" s="263" t="s">
        <v>508</v>
      </c>
      <c r="C31" s="249">
        <v>707</v>
      </c>
      <c r="D31" s="264">
        <v>13063.2</v>
      </c>
      <c r="F31" s="352"/>
      <c r="G31" s="357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1:16" ht="14.25" customHeight="1">
      <c r="A32" s="249" t="s">
        <v>439</v>
      </c>
      <c r="B32" s="263" t="s">
        <v>509</v>
      </c>
      <c r="C32" s="249">
        <v>709</v>
      </c>
      <c r="D32" s="264">
        <v>1151</v>
      </c>
      <c r="F32" s="352"/>
      <c r="G32" s="357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ht="21" customHeight="1">
      <c r="A33" s="259" t="s">
        <v>88</v>
      </c>
      <c r="B33" s="260" t="s">
        <v>510</v>
      </c>
      <c r="C33" s="259">
        <v>800</v>
      </c>
      <c r="D33" s="261">
        <f>D34</f>
        <v>2683.6</v>
      </c>
      <c r="F33" s="352"/>
      <c r="G33" s="353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 ht="16.5" customHeight="1">
      <c r="A34" s="249" t="s">
        <v>104</v>
      </c>
      <c r="B34" s="263" t="s">
        <v>511</v>
      </c>
      <c r="C34" s="249">
        <v>801</v>
      </c>
      <c r="D34" s="264">
        <v>2683.6</v>
      </c>
      <c r="F34" s="352"/>
      <c r="G34" s="357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 ht="17.25" customHeight="1">
      <c r="A35" s="259" t="s">
        <v>2</v>
      </c>
      <c r="B35" s="260" t="s">
        <v>512</v>
      </c>
      <c r="C35" s="259">
        <v>1000</v>
      </c>
      <c r="D35" s="261">
        <f>D36+D37</f>
        <v>3098.7</v>
      </c>
      <c r="F35" s="352"/>
      <c r="G35" s="353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ht="15.75" customHeight="1">
      <c r="A36" s="249" t="s">
        <v>4</v>
      </c>
      <c r="B36" s="263" t="s">
        <v>513</v>
      </c>
      <c r="C36" s="249">
        <v>1003</v>
      </c>
      <c r="D36" s="264">
        <v>1387.6</v>
      </c>
      <c r="F36" s="352"/>
      <c r="G36" s="357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ht="14.25" customHeight="1">
      <c r="A37" s="249" t="s">
        <v>7</v>
      </c>
      <c r="B37" s="263" t="s">
        <v>514</v>
      </c>
      <c r="C37" s="249">
        <v>1004</v>
      </c>
      <c r="D37" s="264">
        <v>1711.1</v>
      </c>
      <c r="F37" s="352"/>
      <c r="G37" s="357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1:16" ht="15" customHeight="1">
      <c r="A38" s="259" t="s">
        <v>256</v>
      </c>
      <c r="B38" s="260" t="s">
        <v>515</v>
      </c>
      <c r="C38" s="259">
        <v>1100</v>
      </c>
      <c r="D38" s="261">
        <f>D39</f>
        <v>1387.3</v>
      </c>
      <c r="F38" s="352"/>
      <c r="G38" s="353"/>
      <c r="H38" s="200"/>
      <c r="I38" s="200"/>
      <c r="J38" s="200"/>
      <c r="K38" s="200"/>
      <c r="L38" s="200"/>
      <c r="M38" s="200"/>
      <c r="N38" s="200"/>
      <c r="O38" s="200"/>
      <c r="P38" s="200"/>
    </row>
    <row r="39" spans="1:16" ht="16.5" customHeight="1">
      <c r="A39" s="262" t="s">
        <v>519</v>
      </c>
      <c r="B39" s="263" t="s">
        <v>516</v>
      </c>
      <c r="C39" s="249">
        <v>1101</v>
      </c>
      <c r="D39" s="264">
        <v>1387.3</v>
      </c>
      <c r="F39" s="352"/>
      <c r="G39" s="357"/>
      <c r="H39" s="200"/>
      <c r="I39" s="200"/>
      <c r="J39" s="200"/>
      <c r="K39" s="200"/>
      <c r="L39" s="200"/>
      <c r="M39" s="200"/>
      <c r="N39" s="200"/>
      <c r="O39" s="200"/>
      <c r="P39" s="200"/>
    </row>
    <row r="40" spans="1:16" ht="18" customHeight="1">
      <c r="A40" s="259" t="s">
        <v>479</v>
      </c>
      <c r="B40" s="260" t="s">
        <v>521</v>
      </c>
      <c r="C40" s="259">
        <v>1202</v>
      </c>
      <c r="D40" s="261">
        <f>D41</f>
        <v>1015.4</v>
      </c>
      <c r="F40" s="352"/>
      <c r="G40" s="353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16" ht="18.75" customHeight="1">
      <c r="A41" s="262" t="s">
        <v>520</v>
      </c>
      <c r="B41" s="263" t="s">
        <v>474</v>
      </c>
      <c r="C41" s="249">
        <v>1202</v>
      </c>
      <c r="D41" s="264">
        <v>1015.4</v>
      </c>
      <c r="F41" s="352"/>
      <c r="G41" s="357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1:16" ht="20.25" customHeight="1">
      <c r="A42" s="249"/>
      <c r="B42" s="260" t="s">
        <v>517</v>
      </c>
      <c r="C42" s="249"/>
      <c r="D42" s="261">
        <f>D14+D20+D23+D25+D27+D29+D33+D35+D38+D40</f>
        <v>55945.600000000006</v>
      </c>
      <c r="E42" s="203"/>
      <c r="F42" s="352"/>
      <c r="G42" s="359"/>
      <c r="H42" s="200"/>
      <c r="I42" s="200"/>
      <c r="J42" s="200"/>
      <c r="K42" s="200"/>
      <c r="L42" s="200"/>
      <c r="M42" s="200"/>
      <c r="N42" s="200"/>
      <c r="O42" s="200"/>
      <c r="P42" s="200"/>
    </row>
    <row r="43" spans="6:16" ht="12.75"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</row>
    <row r="44" spans="6:16" ht="15.75" customHeight="1"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</row>
    <row r="45" spans="6:16" ht="15.75" customHeight="1"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</row>
    <row r="46" spans="1:16" ht="17.25" customHeight="1">
      <c r="A46" s="2"/>
      <c r="B46" s="176"/>
      <c r="C46" s="18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</row>
    <row r="47" spans="1:16" ht="15">
      <c r="A47" s="2"/>
      <c r="B47" s="176"/>
      <c r="C47" s="18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</row>
    <row r="48" ht="15.75" customHeight="1"/>
  </sheetData>
  <sheetProtection/>
  <mergeCells count="14">
    <mergeCell ref="A21:A22"/>
    <mergeCell ref="B21:B22"/>
    <mergeCell ref="C21:C22"/>
    <mergeCell ref="G21:G22"/>
    <mergeCell ref="J15:K15"/>
    <mergeCell ref="J16:L16"/>
    <mergeCell ref="J17:L17"/>
    <mergeCell ref="J18:L18"/>
    <mergeCell ref="D21:D22"/>
    <mergeCell ref="K1:L1"/>
    <mergeCell ref="K2:L2"/>
    <mergeCell ref="K12:L12"/>
    <mergeCell ref="K13:L13"/>
    <mergeCell ref="K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85" zoomScaleNormal="85" zoomScalePageLayoutView="0" workbookViewId="0" topLeftCell="A13">
      <selection activeCell="E12" sqref="E12:E24"/>
    </sheetView>
  </sheetViews>
  <sheetFormatPr defaultColWidth="9.140625" defaultRowHeight="12.75"/>
  <cols>
    <col min="1" max="1" width="28.57421875" style="208" customWidth="1"/>
    <col min="2" max="2" width="35.7109375" style="208" customWidth="1"/>
    <col min="3" max="3" width="26.7109375" style="208" customWidth="1"/>
    <col min="4" max="4" width="11.7109375" style="208" customWidth="1"/>
    <col min="5" max="5" width="9.57421875" style="208" customWidth="1"/>
    <col min="6" max="6" width="10.28125" style="208" customWidth="1"/>
    <col min="7" max="9" width="10.8515625" style="208" customWidth="1"/>
    <col min="10" max="16384" width="9.140625" style="208" customWidth="1"/>
  </cols>
  <sheetData>
    <row r="1" spans="1:3" ht="12.75">
      <c r="A1" s="205"/>
      <c r="B1" s="206"/>
      <c r="C1" s="207"/>
    </row>
    <row r="2" spans="1:4" ht="12.75">
      <c r="A2" s="205"/>
      <c r="C2" s="19" t="s">
        <v>697</v>
      </c>
      <c r="D2" s="193"/>
    </row>
    <row r="3" spans="1:4" ht="12.75">
      <c r="A3" s="205"/>
      <c r="B3" s="210"/>
      <c r="C3" s="1" t="s">
        <v>710</v>
      </c>
      <c r="D3" s="193"/>
    </row>
    <row r="4" spans="3:5" ht="12.75">
      <c r="C4" s="1" t="s">
        <v>448</v>
      </c>
      <c r="D4" s="193"/>
      <c r="E4" s="212"/>
    </row>
    <row r="5" spans="3:5" ht="12.75">
      <c r="C5" s="1" t="s">
        <v>691</v>
      </c>
      <c r="D5" s="193"/>
      <c r="E5" s="211"/>
    </row>
    <row r="6" spans="3:5" ht="12.75">
      <c r="C6" s="1" t="s">
        <v>696</v>
      </c>
      <c r="D6" s="193"/>
      <c r="E6" s="212"/>
    </row>
    <row r="7" spans="4:5" ht="12.75">
      <c r="D7" s="211"/>
      <c r="E7" s="211"/>
    </row>
    <row r="8" spans="3:4" ht="12.75">
      <c r="C8" s="214"/>
      <c r="D8" s="214"/>
    </row>
    <row r="9" spans="1:4" ht="18" customHeight="1">
      <c r="A9" s="217" t="s">
        <v>700</v>
      </c>
      <c r="C9" s="215"/>
      <c r="D9" s="216"/>
    </row>
    <row r="10" spans="1:4" ht="15" customHeight="1">
      <c r="A10" s="322" t="s">
        <v>699</v>
      </c>
      <c r="C10" s="215"/>
      <c r="D10" s="216"/>
    </row>
    <row r="11" spans="1:4" ht="18" customHeight="1">
      <c r="A11" s="142"/>
      <c r="B11" s="323" t="s">
        <v>701</v>
      </c>
      <c r="C11" s="215"/>
      <c r="D11" s="216"/>
    </row>
    <row r="12" spans="1:5" ht="15" customHeight="1">
      <c r="A12" s="217" t="s">
        <v>622</v>
      </c>
      <c r="C12" s="215"/>
      <c r="D12" s="216"/>
      <c r="E12" s="360"/>
    </row>
    <row r="13" spans="1:11" ht="13.5" thickBot="1">
      <c r="A13" s="213"/>
      <c r="B13" s="213"/>
      <c r="C13" s="218" t="s">
        <v>539</v>
      </c>
      <c r="D13" s="213"/>
      <c r="E13" s="361"/>
      <c r="F13" s="213"/>
      <c r="G13" s="213"/>
      <c r="H13" s="213"/>
      <c r="I13" s="213"/>
      <c r="J13" s="213"/>
      <c r="K13" s="213"/>
    </row>
    <row r="14" spans="1:11" ht="13.5" thickBot="1">
      <c r="A14" s="219" t="s">
        <v>540</v>
      </c>
      <c r="B14" s="220" t="s">
        <v>541</v>
      </c>
      <c r="C14" s="221" t="s">
        <v>542</v>
      </c>
      <c r="D14" s="213"/>
      <c r="E14" s="361"/>
      <c r="F14" s="213"/>
      <c r="G14" s="213"/>
      <c r="H14" s="213"/>
      <c r="I14" s="213"/>
      <c r="J14" s="213"/>
      <c r="K14" s="213"/>
    </row>
    <row r="15" spans="1:11" ht="50.25" customHeight="1">
      <c r="A15" s="243" t="s">
        <v>643</v>
      </c>
      <c r="B15" s="222" t="s">
        <v>543</v>
      </c>
      <c r="C15" s="223">
        <f>C16</f>
        <v>10145.599999999999</v>
      </c>
      <c r="D15" s="213"/>
      <c r="E15" s="362"/>
      <c r="F15" s="213"/>
      <c r="G15" s="213"/>
      <c r="H15" s="213"/>
      <c r="I15" s="213"/>
      <c r="J15" s="213"/>
      <c r="K15" s="213"/>
    </row>
    <row r="16" spans="1:11" ht="45">
      <c r="A16" s="224" t="s">
        <v>641</v>
      </c>
      <c r="B16" s="225" t="s">
        <v>544</v>
      </c>
      <c r="C16" s="226">
        <f>C21-C17</f>
        <v>10145.599999999999</v>
      </c>
      <c r="D16" s="213"/>
      <c r="E16" s="362"/>
      <c r="F16" s="213"/>
      <c r="G16" s="213"/>
      <c r="H16" s="213"/>
      <c r="I16" s="213"/>
      <c r="J16" s="213"/>
      <c r="K16" s="213"/>
    </row>
    <row r="17" spans="1:11" ht="30">
      <c r="A17" s="224" t="s">
        <v>545</v>
      </c>
      <c r="B17" s="227" t="s">
        <v>546</v>
      </c>
      <c r="C17" s="226">
        <v>45800</v>
      </c>
      <c r="D17" s="213"/>
      <c r="E17" s="363"/>
      <c r="F17" s="213"/>
      <c r="G17" s="213"/>
      <c r="H17" s="213"/>
      <c r="I17" s="213"/>
      <c r="J17" s="213"/>
      <c r="K17" s="213"/>
    </row>
    <row r="18" spans="1:11" ht="27.75" customHeight="1">
      <c r="A18" s="228" t="s">
        <v>644</v>
      </c>
      <c r="B18" s="229" t="s">
        <v>547</v>
      </c>
      <c r="C18" s="266">
        <v>45800</v>
      </c>
      <c r="D18" s="213"/>
      <c r="E18" s="364"/>
      <c r="F18" s="213"/>
      <c r="G18" s="213"/>
      <c r="H18" s="213"/>
      <c r="I18" s="213"/>
      <c r="J18" s="213"/>
      <c r="K18" s="213"/>
    </row>
    <row r="19" spans="1:11" ht="27" customHeight="1">
      <c r="A19" s="228" t="s">
        <v>645</v>
      </c>
      <c r="B19" s="229" t="s">
        <v>548</v>
      </c>
      <c r="C19" s="266">
        <v>45800</v>
      </c>
      <c r="D19" s="213"/>
      <c r="E19" s="364"/>
      <c r="F19" s="213"/>
      <c r="G19" s="213"/>
      <c r="H19" s="213"/>
      <c r="I19" s="213"/>
      <c r="J19" s="213"/>
      <c r="K19" s="213"/>
    </row>
    <row r="20" spans="1:11" ht="51.75" customHeight="1">
      <c r="A20" s="228" t="s">
        <v>646</v>
      </c>
      <c r="B20" s="229" t="s">
        <v>617</v>
      </c>
      <c r="C20" s="266">
        <v>45800</v>
      </c>
      <c r="D20" s="213"/>
      <c r="E20" s="364"/>
      <c r="F20" s="213"/>
      <c r="G20" s="213"/>
      <c r="H20" s="213"/>
      <c r="I20" s="213"/>
      <c r="J20" s="213"/>
      <c r="K20" s="213"/>
    </row>
    <row r="21" spans="1:11" ht="30">
      <c r="A21" s="224" t="s">
        <v>642</v>
      </c>
      <c r="B21" s="227" t="s">
        <v>549</v>
      </c>
      <c r="C21" s="226">
        <f>C22</f>
        <v>55945.6</v>
      </c>
      <c r="D21" s="213"/>
      <c r="E21" s="363"/>
      <c r="F21" s="213"/>
      <c r="G21" s="213"/>
      <c r="H21" s="213"/>
      <c r="I21" s="213"/>
      <c r="J21" s="213"/>
      <c r="K21" s="213"/>
    </row>
    <row r="22" spans="1:11" ht="28.5" customHeight="1">
      <c r="A22" s="228" t="s">
        <v>647</v>
      </c>
      <c r="B22" s="230" t="s">
        <v>550</v>
      </c>
      <c r="C22" s="267">
        <f>C23</f>
        <v>55945.6</v>
      </c>
      <c r="D22" s="213"/>
      <c r="E22" s="365"/>
      <c r="F22" s="213"/>
      <c r="G22" s="213"/>
      <c r="H22" s="213"/>
      <c r="I22" s="213"/>
      <c r="J22" s="213"/>
      <c r="K22" s="213"/>
    </row>
    <row r="23" spans="1:5" ht="29.25" customHeight="1">
      <c r="A23" s="228" t="s">
        <v>648</v>
      </c>
      <c r="B23" s="229" t="s">
        <v>551</v>
      </c>
      <c r="C23" s="266">
        <f>C24</f>
        <v>55945.6</v>
      </c>
      <c r="E23" s="364"/>
    </row>
    <row r="24" spans="1:5" ht="62.25" customHeight="1">
      <c r="A24" s="228" t="s">
        <v>646</v>
      </c>
      <c r="B24" s="229" t="s">
        <v>618</v>
      </c>
      <c r="C24" s="266">
        <v>55945.6</v>
      </c>
      <c r="E24" s="364"/>
    </row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A1" sqref="A1:C20"/>
    </sheetView>
  </sheetViews>
  <sheetFormatPr defaultColWidth="9.140625" defaultRowHeight="12.75"/>
  <cols>
    <col min="1" max="1" width="17.140625" style="208" customWidth="1"/>
    <col min="2" max="2" width="42.421875" style="208" customWidth="1"/>
    <col min="3" max="3" width="31.28125" style="208" customWidth="1"/>
    <col min="4" max="4" width="11.7109375" style="208" customWidth="1"/>
    <col min="5" max="5" width="9.57421875" style="208" customWidth="1"/>
    <col min="6" max="6" width="10.28125" style="208" customWidth="1"/>
    <col min="7" max="9" width="10.8515625" style="208" customWidth="1"/>
    <col min="10" max="16384" width="9.140625" style="208" customWidth="1"/>
  </cols>
  <sheetData>
    <row r="1" ht="12.75">
      <c r="A1" s="205"/>
    </row>
    <row r="2" spans="1:4" ht="12.75">
      <c r="A2" s="205"/>
      <c r="B2" s="210"/>
      <c r="C2" s="213"/>
      <c r="D2" s="205"/>
    </row>
    <row r="3" ht="12.75">
      <c r="C3" s="19" t="s">
        <v>560</v>
      </c>
    </row>
    <row r="4" ht="12.75">
      <c r="C4" s="1" t="s">
        <v>710</v>
      </c>
    </row>
    <row r="5" ht="12.75">
      <c r="C5" s="1" t="s">
        <v>448</v>
      </c>
    </row>
    <row r="6" spans="3:5" ht="12.75">
      <c r="C6" s="1" t="s">
        <v>691</v>
      </c>
      <c r="D6" s="211"/>
      <c r="E6" s="212"/>
    </row>
    <row r="7" spans="3:5" ht="12.75">
      <c r="C7" s="1" t="s">
        <v>696</v>
      </c>
      <c r="D7" s="211"/>
      <c r="E7" s="211"/>
    </row>
    <row r="8" spans="4:5" ht="12.75">
      <c r="D8" s="211"/>
      <c r="E8" s="212"/>
    </row>
    <row r="9" spans="4:5" ht="12.75">
      <c r="D9" s="211"/>
      <c r="E9" s="211"/>
    </row>
    <row r="10" spans="2:3" ht="12.75">
      <c r="B10" s="232" t="s">
        <v>552</v>
      </c>
      <c r="C10" s="216"/>
    </row>
    <row r="11" spans="1:3" ht="12.75">
      <c r="A11" s="233" t="s">
        <v>702</v>
      </c>
      <c r="C11" s="216"/>
    </row>
    <row r="12" spans="1:3" ht="12.75">
      <c r="A12" s="234"/>
      <c r="B12" s="235" t="s">
        <v>553</v>
      </c>
      <c r="C12" s="216"/>
    </row>
    <row r="13" spans="2:3" ht="12.75">
      <c r="B13" s="247" t="s">
        <v>486</v>
      </c>
      <c r="C13" s="216"/>
    </row>
    <row r="16" spans="1:3" ht="19.5" customHeight="1">
      <c r="A16" s="236" t="s">
        <v>554</v>
      </c>
      <c r="B16" s="237"/>
      <c r="C16" s="238" t="s">
        <v>541</v>
      </c>
    </row>
    <row r="17" spans="1:3" ht="36" customHeight="1">
      <c r="A17" s="231" t="s">
        <v>555</v>
      </c>
      <c r="B17" s="239" t="s">
        <v>556</v>
      </c>
      <c r="C17" s="240"/>
    </row>
    <row r="18" spans="1:3" ht="42" customHeight="1">
      <c r="A18" s="241" t="s">
        <v>136</v>
      </c>
      <c r="B18" s="242"/>
      <c r="C18" s="243" t="s">
        <v>557</v>
      </c>
    </row>
    <row r="19" spans="1:3" ht="46.5" customHeight="1">
      <c r="A19" s="238"/>
      <c r="B19" s="244" t="s">
        <v>639</v>
      </c>
      <c r="C19" s="244" t="s">
        <v>558</v>
      </c>
    </row>
    <row r="20" spans="1:3" ht="71.25" customHeight="1">
      <c r="A20" s="245">
        <v>978</v>
      </c>
      <c r="B20" s="244" t="s">
        <v>640</v>
      </c>
      <c r="C20" s="246" t="s">
        <v>559</v>
      </c>
    </row>
    <row r="21" ht="22.5" customHeight="1"/>
    <row r="22" ht="18.75" customHeight="1"/>
    <row r="23" ht="16.5" customHeight="1"/>
    <row r="24" ht="15.75" customHeight="1"/>
    <row r="25" ht="16.5" customHeight="1"/>
    <row r="26" ht="16.5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7">
      <selection activeCell="A1" sqref="A1:D32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9.28125" style="0" customWidth="1"/>
    <col min="4" max="4" width="54.7109375" style="0" customWidth="1"/>
  </cols>
  <sheetData>
    <row r="1" ht="12.75">
      <c r="D1" s="248" t="s">
        <v>586</v>
      </c>
    </row>
    <row r="2" spans="4:8" ht="11.25" customHeight="1">
      <c r="D2" s="195" t="s">
        <v>711</v>
      </c>
      <c r="H2" s="209"/>
    </row>
    <row r="3" spans="4:8" ht="12" customHeight="1">
      <c r="D3" s="195" t="s">
        <v>580</v>
      </c>
      <c r="H3" s="209"/>
    </row>
    <row r="4" spans="4:8" ht="10.5" customHeight="1">
      <c r="D4" s="195" t="s">
        <v>703</v>
      </c>
      <c r="H4" s="209"/>
    </row>
    <row r="5" spans="4:8" ht="12" customHeight="1">
      <c r="D5" s="195" t="s">
        <v>704</v>
      </c>
      <c r="H5" s="208"/>
    </row>
    <row r="6" ht="8.25" customHeight="1"/>
    <row r="7" spans="1:4" ht="12.75">
      <c r="A7" s="251" t="s">
        <v>705</v>
      </c>
      <c r="B7" s="1"/>
      <c r="C7" s="1"/>
      <c r="D7" s="1"/>
    </row>
    <row r="8" spans="1:4" ht="12.75">
      <c r="A8" s="251" t="s">
        <v>706</v>
      </c>
      <c r="B8" s="1"/>
      <c r="C8" s="1"/>
      <c r="D8" s="1"/>
    </row>
    <row r="9" spans="1:4" ht="6" customHeight="1">
      <c r="A9" s="1"/>
      <c r="B9" s="1"/>
      <c r="C9" s="1"/>
      <c r="D9" s="1"/>
    </row>
    <row r="10" spans="1:4" ht="4.5" customHeight="1">
      <c r="A10" s="1"/>
      <c r="B10" s="1"/>
      <c r="C10" s="1"/>
      <c r="D10" s="1"/>
    </row>
    <row r="11" spans="1:4" ht="6" customHeight="1">
      <c r="A11" s="1"/>
      <c r="B11" s="1"/>
      <c r="C11" s="1"/>
      <c r="D11" s="1"/>
    </row>
    <row r="12" spans="1:4" ht="48.75" customHeight="1">
      <c r="A12" s="249" t="s">
        <v>83</v>
      </c>
      <c r="B12" s="249" t="s">
        <v>561</v>
      </c>
      <c r="C12" s="249" t="s">
        <v>562</v>
      </c>
      <c r="D12" s="249" t="s">
        <v>563</v>
      </c>
    </row>
    <row r="13" spans="1:4" ht="36.75" customHeight="1">
      <c r="A13" s="249"/>
      <c r="B13" s="249">
        <v>978</v>
      </c>
      <c r="C13" s="249"/>
      <c r="D13" s="249" t="s">
        <v>707</v>
      </c>
    </row>
    <row r="14" spans="1:4" ht="52.5" customHeight="1">
      <c r="A14" s="252">
        <v>1</v>
      </c>
      <c r="B14" s="252">
        <v>978</v>
      </c>
      <c r="C14" s="253" t="s">
        <v>627</v>
      </c>
      <c r="D14" s="250" t="s">
        <v>564</v>
      </c>
    </row>
    <row r="15" spans="1:4" ht="81" customHeight="1">
      <c r="A15" s="249">
        <v>2</v>
      </c>
      <c r="B15" s="249">
        <v>978</v>
      </c>
      <c r="C15" s="250" t="s">
        <v>628</v>
      </c>
      <c r="D15" s="250" t="s">
        <v>579</v>
      </c>
    </row>
    <row r="16" spans="1:4" ht="47.25" customHeight="1">
      <c r="A16" s="249">
        <v>3</v>
      </c>
      <c r="B16" s="249">
        <v>978</v>
      </c>
      <c r="C16" s="250" t="s">
        <v>629</v>
      </c>
      <c r="D16" s="250" t="s">
        <v>565</v>
      </c>
    </row>
    <row r="17" spans="1:4" ht="31.5" customHeight="1">
      <c r="A17" s="249">
        <v>4</v>
      </c>
      <c r="B17" s="249">
        <v>978</v>
      </c>
      <c r="C17" s="250" t="s">
        <v>630</v>
      </c>
      <c r="D17" s="250" t="s">
        <v>566</v>
      </c>
    </row>
    <row r="18" spans="1:4" ht="98.25" customHeight="1">
      <c r="A18" s="249">
        <v>5</v>
      </c>
      <c r="B18" s="249">
        <v>978</v>
      </c>
      <c r="C18" s="250" t="s">
        <v>631</v>
      </c>
      <c r="D18" s="250" t="s">
        <v>567</v>
      </c>
    </row>
    <row r="19" spans="1:4" ht="48" customHeight="1">
      <c r="A19" s="249">
        <v>6</v>
      </c>
      <c r="B19" s="249">
        <v>978</v>
      </c>
      <c r="C19" s="250" t="s">
        <v>632</v>
      </c>
      <c r="D19" s="250" t="s">
        <v>455</v>
      </c>
    </row>
    <row r="20" spans="1:4" ht="48" customHeight="1">
      <c r="A20" s="249">
        <v>7</v>
      </c>
      <c r="B20" s="249">
        <v>978</v>
      </c>
      <c r="C20" s="250" t="s">
        <v>688</v>
      </c>
      <c r="D20" s="319" t="s">
        <v>687</v>
      </c>
    </row>
    <row r="21" spans="1:4" ht="39.75" customHeight="1">
      <c r="A21" s="249">
        <v>8</v>
      </c>
      <c r="B21" s="249">
        <v>978</v>
      </c>
      <c r="C21" s="250" t="s">
        <v>633</v>
      </c>
      <c r="D21" s="250" t="s">
        <v>568</v>
      </c>
    </row>
    <row r="22" spans="1:4" ht="34.5" customHeight="1">
      <c r="A22" s="249">
        <v>9</v>
      </c>
      <c r="B22" s="249">
        <v>978</v>
      </c>
      <c r="C22" s="254" t="s">
        <v>634</v>
      </c>
      <c r="D22" s="250" t="s">
        <v>569</v>
      </c>
    </row>
    <row r="23" spans="1:4" ht="33.75" customHeight="1">
      <c r="A23" s="249">
        <v>10</v>
      </c>
      <c r="B23" s="249">
        <v>978</v>
      </c>
      <c r="C23" s="250" t="s">
        <v>623</v>
      </c>
      <c r="D23" s="250" t="s">
        <v>570</v>
      </c>
    </row>
    <row r="24" spans="1:4" ht="34.5" customHeight="1">
      <c r="A24" s="249">
        <v>12</v>
      </c>
      <c r="B24" s="249">
        <v>978</v>
      </c>
      <c r="C24" s="250" t="s">
        <v>624</v>
      </c>
      <c r="D24" s="250" t="s">
        <v>571</v>
      </c>
    </row>
    <row r="25" spans="1:4" ht="0.75" customHeight="1" hidden="1">
      <c r="A25" s="249"/>
      <c r="B25" s="329">
        <v>978</v>
      </c>
      <c r="C25" s="331" t="s">
        <v>572</v>
      </c>
      <c r="D25" s="331" t="s">
        <v>573</v>
      </c>
    </row>
    <row r="26" spans="1:4" ht="2.25" customHeight="1" hidden="1" thickBot="1">
      <c r="A26" s="249">
        <v>11</v>
      </c>
      <c r="B26" s="329"/>
      <c r="C26" s="331"/>
      <c r="D26" s="331"/>
    </row>
    <row r="27" spans="1:4" ht="58.5" customHeight="1">
      <c r="A27" s="249">
        <v>12</v>
      </c>
      <c r="B27" s="249">
        <v>978</v>
      </c>
      <c r="C27" s="250" t="s">
        <v>625</v>
      </c>
      <c r="D27" s="250" t="s">
        <v>573</v>
      </c>
    </row>
    <row r="28" spans="1:4" ht="83.25" customHeight="1">
      <c r="A28" s="249">
        <v>13</v>
      </c>
      <c r="B28" s="249">
        <v>978</v>
      </c>
      <c r="C28" s="250" t="s">
        <v>574</v>
      </c>
      <c r="D28" s="250" t="s">
        <v>575</v>
      </c>
    </row>
    <row r="29" spans="1:4" ht="44.25" customHeight="1">
      <c r="A29" s="249">
        <v>14</v>
      </c>
      <c r="B29" s="249">
        <v>978</v>
      </c>
      <c r="C29" s="250" t="s">
        <v>635</v>
      </c>
      <c r="D29" s="250" t="s">
        <v>576</v>
      </c>
    </row>
    <row r="30" spans="1:4" ht="42.75" customHeight="1">
      <c r="A30" s="249">
        <v>15</v>
      </c>
      <c r="B30" s="249">
        <v>978</v>
      </c>
      <c r="C30" s="250" t="s">
        <v>636</v>
      </c>
      <c r="D30" s="250" t="s">
        <v>172</v>
      </c>
    </row>
    <row r="31" spans="1:4" ht="33" customHeight="1">
      <c r="A31" s="249">
        <v>16</v>
      </c>
      <c r="B31" s="249">
        <v>978</v>
      </c>
      <c r="C31" s="250" t="s">
        <v>637</v>
      </c>
      <c r="D31" s="250" t="s">
        <v>577</v>
      </c>
    </row>
    <row r="32" spans="1:4" ht="104.25" customHeight="1">
      <c r="A32" s="249">
        <v>17</v>
      </c>
      <c r="B32" s="249">
        <v>978</v>
      </c>
      <c r="C32" s="250" t="s">
        <v>638</v>
      </c>
      <c r="D32" s="268" t="s">
        <v>578</v>
      </c>
    </row>
    <row r="33" ht="12.75">
      <c r="A33" s="255"/>
    </row>
    <row r="34" ht="12.75">
      <c r="A34" s="255"/>
    </row>
  </sheetData>
  <sheetProtection/>
  <mergeCells count="3">
    <mergeCell ref="B25:B26"/>
    <mergeCell ref="C25:C26"/>
    <mergeCell ref="D25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км</cp:lastModifiedBy>
  <cp:lastPrinted>2016-07-13T08:41:56Z</cp:lastPrinted>
  <dcterms:created xsi:type="dcterms:W3CDTF">1996-10-08T23:32:33Z</dcterms:created>
  <dcterms:modified xsi:type="dcterms:W3CDTF">2016-07-13T13:52:01Z</dcterms:modified>
  <cp:category/>
  <cp:version/>
  <cp:contentType/>
  <cp:contentStatus/>
</cp:coreProperties>
</file>