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7125" windowWidth="14505" windowHeight="2205" firstSheet="1" activeTab="4"/>
  </bookViews>
  <sheets>
    <sheet name="ПР.№1 ДОХОДЫ 2017" sheetId="1" r:id="rId1"/>
    <sheet name="ПР.№ 2 ВЕД. РАСХОДЫ 2017" sheetId="2" r:id="rId2"/>
    <sheet name="ПР.№ 3 РАСПРЕД.Б.А.2016" sheetId="3" r:id="rId3"/>
    <sheet name="Прил.4 по раз.,подразд." sheetId="4" r:id="rId4"/>
    <sheet name="Прил.5" sheetId="5" r:id="rId5"/>
    <sheet name="ДЕФИЦ(прил.6)" sheetId="6" r:id="rId6"/>
  </sheets>
  <definedNames/>
  <calcPr fullCalcOnLoad="1"/>
</workbook>
</file>

<file path=xl/sharedStrings.xml><?xml version="1.0" encoding="utf-8"?>
<sst xmlns="http://schemas.openxmlformats.org/spreadsheetml/2006/main" count="1433" uniqueCount="664">
  <si>
    <t>Прочие поступления от денежных взысканий(штрафов) и иных сумм в возмещение ущерба</t>
  </si>
  <si>
    <t>8.</t>
  </si>
  <si>
    <t>8.1.</t>
  </si>
  <si>
    <t>8.2.</t>
  </si>
  <si>
    <t>II.</t>
  </si>
  <si>
    <t>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</si>
  <si>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</si>
  <si>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</si>
  <si>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</si>
  <si>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</si>
  <si>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( тыс. руб)</t>
  </si>
  <si>
    <t>10500000000000000</t>
  </si>
  <si>
    <t>10502000020000110</t>
  </si>
  <si>
    <t>11600000000000000</t>
  </si>
  <si>
    <t>11606000010000140</t>
  </si>
  <si>
    <t>11690030030000140</t>
  </si>
  <si>
    <t>11690030030100140</t>
  </si>
  <si>
    <t>11690030030200140</t>
  </si>
  <si>
    <t>20000000000000000</t>
  </si>
  <si>
    <t xml:space="preserve">1.2. 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</si>
  <si>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</si>
  <si>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</si>
  <si>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БЕЗВОЗМЕЗДНЫЕ ПОСТУПЛЕНИЯ ОТ ДРУГИХ БЮДЖЕТОВ БЮДЖЕТНОЙ СИСТЕМЫ РОССИЙСКОЙ ФЕДЕРАЦИИ</t>
  </si>
  <si>
    <t xml:space="preserve">Налог, взимаемый в связи с применением упрощенной системы налогообложения </t>
  </si>
  <si>
    <t>10501000000000110</t>
  </si>
  <si>
    <t>Налог, взимаемый с налогоплательщиков, выбравших в качестве объекта налогообложения доходы</t>
  </si>
  <si>
    <t>Расходы на содержание Главы Местной администрации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</si>
  <si>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</si>
  <si>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</si>
  <si>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</si>
  <si>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</si>
  <si>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>20200000000000000</t>
  </si>
  <si>
    <t>20201999000000151</t>
  </si>
  <si>
    <t xml:space="preserve">Прочие дотации </t>
  </si>
  <si>
    <t>20201999030000151</t>
  </si>
  <si>
    <t>5.1.1.</t>
  </si>
  <si>
    <t>2.1.1.1.</t>
  </si>
  <si>
    <t>№ п/п</t>
  </si>
  <si>
    <t>1.</t>
  </si>
  <si>
    <t>2.</t>
  </si>
  <si>
    <t>3.</t>
  </si>
  <si>
    <t>6.</t>
  </si>
  <si>
    <t>7.</t>
  </si>
  <si>
    <t>4.1.3.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</si>
  <si>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</si>
  <si>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</si>
  <si>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</si>
  <si>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</si>
  <si>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</si>
  <si>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</si>
  <si>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</si>
  <si>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</si>
  <si>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</si>
  <si>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</si>
  <si>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</si>
  <si>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</si>
  <si>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</si>
  <si>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</si>
  <si>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</si>
  <si>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</si>
  <si>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</si>
  <si>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</si>
  <si>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</si>
  <si>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</si>
  <si>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</si>
  <si>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</si>
  <si>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</si>
  <si>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</si>
  <si>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</si>
  <si>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</si>
  <si>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</si>
  <si>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</si>
  <si>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ОБЩЕГОСУДАРСТВЕННЫЕ ВОПРОСЫ</t>
  </si>
  <si>
    <t>0104</t>
  </si>
  <si>
    <t>1.3.</t>
  </si>
  <si>
    <t>ДРУГИЕ ОБЩЕГОСУДАРСТВЕННЫЕ ВОПРОСЫ</t>
  </si>
  <si>
    <t>1.3.2.</t>
  </si>
  <si>
    <t xml:space="preserve">Культура </t>
  </si>
  <si>
    <t>1004</t>
  </si>
  <si>
    <t>1.3.2.1.</t>
  </si>
  <si>
    <t>0102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</si>
  <si>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</si>
  <si>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</si>
  <si>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</si>
  <si>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</si>
  <si>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</si>
  <si>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</si>
  <si>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НАЛОГИ НА СОВОКУПНЫЙ ДОХОД</t>
  </si>
  <si>
    <t>1.1</t>
  </si>
  <si>
    <t>Единый налог на вмененный доход  для отдельных видов деятельности</t>
  </si>
  <si>
    <t>2.1</t>
  </si>
  <si>
    <t>ШТРАФЫ,САНКЦИИ,ВОЗМЕЩЕНИЕ УЩЕРБА</t>
  </si>
  <si>
    <t>1.5.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</si>
  <si>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</si>
  <si>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</si>
  <si>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</si>
  <si>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</si>
  <si>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>10501011010000110</t>
  </si>
  <si>
    <t>10501012010000110</t>
  </si>
  <si>
    <t>1.1.2.</t>
  </si>
  <si>
    <t>10501021010000110</t>
  </si>
  <si>
    <t>10501022010000110</t>
  </si>
  <si>
    <t>10502020020000110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</si>
  <si>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</si>
  <si>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</si>
  <si>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2.1.2.1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</si>
  <si>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</si>
  <si>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</si>
  <si>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</si>
  <si>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10900000000000000</t>
  </si>
  <si>
    <t>ЗАДОЛЖЕННОСТЬ И ПЕРЕРАСЧЕТЫ ПО ОТМЕНЕННЫМ НАЛОГАМ, СБОРАМ И ИНЫМ ОБЯЗАТЕЛЬНЫМ ПЛАТЕЖАМ</t>
  </si>
  <si>
    <t>10904000000000110</t>
  </si>
  <si>
    <t>Налоги на имущество</t>
  </si>
  <si>
    <t>3.1.1.</t>
  </si>
  <si>
    <t>10904040010000110</t>
  </si>
  <si>
    <t>Налог с имущества, переходящего в порядке наследования или дарения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</si>
  <si>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</si>
  <si>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1.1.1</t>
  </si>
  <si>
    <t>1.1.3.</t>
  </si>
  <si>
    <t>1.1.4.</t>
  </si>
  <si>
    <t xml:space="preserve">Сумма </t>
  </si>
  <si>
    <t>главного администратора</t>
  </si>
  <si>
    <t>доходов  бюджета МО МО № 78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</si>
  <si>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</si>
  <si>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</si>
  <si>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</si>
  <si>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</si>
  <si>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10502010020000110</t>
  </si>
  <si>
    <t>Единый налог на вмененный доход  для отдельных видов деятельности (за налоговые периоды, истекшие  до 1 января 2011 года)</t>
  </si>
  <si>
    <t>806</t>
  </si>
  <si>
    <t>807</t>
  </si>
  <si>
    <t>863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</si>
  <si>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</si>
  <si>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</si>
  <si>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</si>
  <si>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</si>
  <si>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4.1.3.1.</t>
  </si>
  <si>
    <t>НАЦИОНАЛЬНАЯ ЭКОНОМИКА</t>
  </si>
  <si>
    <t>0401</t>
  </si>
  <si>
    <t>2.1.1.2.</t>
  </si>
  <si>
    <t>1.4.</t>
  </si>
  <si>
    <t>1.4.1.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</si>
  <si>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</si>
  <si>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</si>
  <si>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</si>
  <si>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</si>
  <si>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и обеспечение деятельности представительного органа местного самоуправления</t>
  </si>
  <si>
    <t>4.1.2.1.</t>
  </si>
  <si>
    <t>Расходы на  содержание и обеспечение деятельности муниципального казенного учреждения "МЦ  78"</t>
  </si>
  <si>
    <t>8.1.1.</t>
  </si>
  <si>
    <t>9.</t>
  </si>
  <si>
    <t>9.1.1.1</t>
  </si>
  <si>
    <t>Приложение  3</t>
  </si>
  <si>
    <t>Налог, взимаемый в связи с применением патентной системы налогообложения</t>
  </si>
  <si>
    <t>Муниципальный Совет МО МО № 78 (886)</t>
  </si>
  <si>
    <t>886</t>
  </si>
  <si>
    <t>1.1.1.1.</t>
  </si>
  <si>
    <t>2.1.1.</t>
  </si>
  <si>
    <t>02</t>
  </si>
  <si>
    <t>01</t>
  </si>
  <si>
    <t>03</t>
  </si>
  <si>
    <t>2.1.2.</t>
  </si>
  <si>
    <t>04</t>
  </si>
  <si>
    <t>ЖИЛИЩНО-КОММУНАЛЬНОЕ ХОЗЯЙСТВО</t>
  </si>
  <si>
    <t>05</t>
  </si>
  <si>
    <t>07</t>
  </si>
  <si>
    <t>08</t>
  </si>
  <si>
    <t>10</t>
  </si>
  <si>
    <t>7.1.1.1</t>
  </si>
  <si>
    <t>11</t>
  </si>
  <si>
    <t>НАЛОГОВЫЕ И НЕНАЛОГОВЫЕ ДОХОДЫ</t>
  </si>
  <si>
    <t>100</t>
  </si>
  <si>
    <t>200</t>
  </si>
  <si>
    <t>800</t>
  </si>
  <si>
    <t>300</t>
  </si>
  <si>
    <t>Социальное обеспечение и иные  выплаты населению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</si>
  <si>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</si>
  <si>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</si>
  <si>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</si>
  <si>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0100</t>
  </si>
  <si>
    <t>Резервные фонды</t>
  </si>
  <si>
    <t>0111</t>
  </si>
  <si>
    <t>Закупка товаров, работ, услуг для государственных (муниципальных) нужд</t>
  </si>
  <si>
    <t>0300</t>
  </si>
  <si>
    <t>0400</t>
  </si>
  <si>
    <t>0500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</si>
  <si>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</si>
  <si>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</si>
  <si>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Муниципальная программа "Прочие мероприятия в области благоустройства"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</si>
  <si>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</si>
  <si>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</si>
  <si>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</si>
  <si>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</si>
  <si>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</si>
  <si>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</si>
  <si>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</si>
  <si>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</si>
  <si>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</si>
  <si>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</si>
  <si>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</si>
  <si>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</si>
  <si>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</si>
  <si>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1.1.1.1.1.</t>
  </si>
  <si>
    <t>1.1.2.1.</t>
  </si>
  <si>
    <t>1.1.2.1.1</t>
  </si>
  <si>
    <t>1.1.2.2.</t>
  </si>
  <si>
    <t>2.1.1.1.1.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</si>
  <si>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</si>
  <si>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</si>
  <si>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2.1.1.3.</t>
  </si>
  <si>
    <t>2.1.1.2.1.</t>
  </si>
  <si>
    <t>2.1.1.2.2.</t>
  </si>
  <si>
    <t>2.1.1.2.3.</t>
  </si>
  <si>
    <t>2.1.1.3.1.</t>
  </si>
  <si>
    <t>2.1.2.1.1</t>
  </si>
  <si>
    <t>2.1.3.</t>
  </si>
  <si>
    <t>2.1.3.1</t>
  </si>
  <si>
    <t>2.1.3.1.1</t>
  </si>
  <si>
    <t>2.2.</t>
  </si>
  <si>
    <t>2.2.1</t>
  </si>
  <si>
    <t>2.2.1.1</t>
  </si>
  <si>
    <t>2.2.1.1.1</t>
  </si>
  <si>
    <t>2.3.</t>
  </si>
  <si>
    <t>2.4.</t>
  </si>
  <si>
    <t>2.5.</t>
  </si>
  <si>
    <t>2.6.</t>
  </si>
  <si>
    <t>2.7.</t>
  </si>
  <si>
    <t>2.8.</t>
  </si>
  <si>
    <t>2.8.1.</t>
  </si>
  <si>
    <t>2.8.2.</t>
  </si>
  <si>
    <t>2.9.</t>
  </si>
  <si>
    <t>2.9.1</t>
  </si>
  <si>
    <t>2.9.1.1</t>
  </si>
  <si>
    <t>2.9.1.1.1</t>
  </si>
  <si>
    <t>2.8.2.2.</t>
  </si>
  <si>
    <t>2.8.2.2.1</t>
  </si>
  <si>
    <t>2.8.1.1.</t>
  </si>
  <si>
    <t>2.8.1.1.1</t>
  </si>
  <si>
    <t>2.7.1.</t>
  </si>
  <si>
    <t>2.7.1.1.</t>
  </si>
  <si>
    <t>2.7.1.1.1</t>
  </si>
  <si>
    <t>2.7.1.2.</t>
  </si>
  <si>
    <t>2.7.1.2.1</t>
  </si>
  <si>
    <t>2.7.1.3.</t>
  </si>
  <si>
    <t>2.7.1.3.1</t>
  </si>
  <si>
    <t>2.3.1.</t>
  </si>
  <si>
    <t>2.3.1.1.</t>
  </si>
  <si>
    <t>2.3.1.1.1.</t>
  </si>
  <si>
    <t>2.4.1.</t>
  </si>
  <si>
    <t>2.4.1.1.</t>
  </si>
  <si>
    <t>2.4.1.1.1.</t>
  </si>
  <si>
    <t>2.4.1.2.</t>
  </si>
  <si>
    <t>2.4.1.2.1.</t>
  </si>
  <si>
    <t>2.4.1.3.</t>
  </si>
  <si>
    <t>2.4.1.3.1.</t>
  </si>
  <si>
    <t>2.5.1.</t>
  </si>
  <si>
    <t>2.5.1.1.</t>
  </si>
  <si>
    <t>2.5.1.1.1.</t>
  </si>
  <si>
    <t>2.6.1.</t>
  </si>
  <si>
    <t>2.6.1.1.</t>
  </si>
  <si>
    <t>2.6.1.1.1.</t>
  </si>
  <si>
    <t>2.6.2.</t>
  </si>
  <si>
    <t>2.6.2.1.</t>
  </si>
  <si>
    <t>2.6.2.1.1</t>
  </si>
  <si>
    <t>Социальное обеспечение  и иные выплаты населению</t>
  </si>
  <si>
    <t>3.1.1.1.</t>
  </si>
  <si>
    <t>5.1.1.1.</t>
  </si>
  <si>
    <t>6.1.1.1.</t>
  </si>
  <si>
    <t>6.2.</t>
  </si>
  <si>
    <t>6.2.1.</t>
  </si>
  <si>
    <t>6.2.1.1</t>
  </si>
  <si>
    <t>7.1.2.</t>
  </si>
  <si>
    <t>7.1.2.1</t>
  </si>
  <si>
    <t>7.1.3.</t>
  </si>
  <si>
    <t>7.1.3.1</t>
  </si>
  <si>
    <t>2.1.1</t>
  </si>
  <si>
    <t>2.1.2</t>
  </si>
  <si>
    <t>9.1</t>
  </si>
  <si>
    <t>9.1.1</t>
  </si>
  <si>
    <t>8.2.2.1</t>
  </si>
  <si>
    <t>8.2.2.</t>
  </si>
  <si>
    <t>06</t>
  </si>
  <si>
    <t xml:space="preserve">Сумма          </t>
  </si>
  <si>
    <t>(тыс.руб.)</t>
  </si>
  <si>
    <t xml:space="preserve">                               </t>
  </si>
  <si>
    <t xml:space="preserve">                                </t>
  </si>
  <si>
    <t>Код вида расходов</t>
  </si>
  <si>
    <t>10504030020000110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</si>
  <si>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</si>
  <si>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</si>
  <si>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2.2.1.2</t>
  </si>
  <si>
    <t>2.2.1.2.1</t>
  </si>
  <si>
    <t>1202</t>
  </si>
  <si>
    <t>СРЕДСТВА МАССОВОЙ ИНФОРМАЦИИ</t>
  </si>
  <si>
    <t>1200</t>
  </si>
  <si>
    <t>Периодическая печать и издательства</t>
  </si>
  <si>
    <t>2.10.</t>
  </si>
  <si>
    <t>2.10.1</t>
  </si>
  <si>
    <t>2.10.1.1</t>
  </si>
  <si>
    <t>2.10.1.1.1</t>
  </si>
  <si>
    <t>10.</t>
  </si>
  <si>
    <t>10.1</t>
  </si>
  <si>
    <t>10.1.1</t>
  </si>
  <si>
    <t>10.1.1.1</t>
  </si>
  <si>
    <t>1.1.2.2.1</t>
  </si>
  <si>
    <t>Расходы на содержание  депутатов Муниципального Совета, осуществляющих свою деятельность на постоянной основе</t>
  </si>
  <si>
    <t>2.1.3.2</t>
  </si>
  <si>
    <t>2.1.3.2.1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</si>
  <si>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</si>
  <si>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</si>
  <si>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</si>
  <si>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</si>
  <si>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</si>
  <si>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</si>
  <si>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</si>
  <si>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</si>
  <si>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</si>
  <si>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</si>
  <si>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</si>
  <si>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</si>
  <si>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</si>
  <si>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</si>
  <si>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</si>
  <si>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</si>
  <si>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</si>
  <si>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 и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</si>
  <si>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</si>
  <si>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</si>
  <si>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</si>
  <si>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</si>
  <si>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</si>
  <si>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</si>
  <si>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ИТОГО:</t>
  </si>
  <si>
    <t>Приложение  4</t>
  </si>
  <si>
    <t>9.1.</t>
  </si>
  <si>
    <t>10.1.</t>
  </si>
  <si>
    <t>Средства массовой информации</t>
  </si>
  <si>
    <t xml:space="preserve">                      Распределение расходов местного бюджета </t>
  </si>
  <si>
    <t>2.3.1.2.</t>
  </si>
  <si>
    <t>2.3.1.2.1.</t>
  </si>
  <si>
    <t>3.1.2.</t>
  </si>
  <si>
    <t>3.1.2.1.</t>
  </si>
  <si>
    <t>Муниципальная программа "Осуществление защиты прав потребителей"</t>
  </si>
  <si>
    <t>Сумма</t>
  </si>
  <si>
    <t>Код  гл. адм.</t>
  </si>
  <si>
    <t>Код бюджетной классификации</t>
  </si>
  <si>
    <t>Наименование поступления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</si>
  <si>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</si>
  <si>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</si>
  <si>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Другие виды прочих доходов от компенсации затрат бюджетов внутригородских муниципальных образований Санкт-Петербурга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</si>
  <si>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</si>
  <si>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</si>
  <si>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>Прочие неналоговые доходы бюджетов внутригородских муниципальных образований городов федерального значения</t>
  </si>
  <si>
    <t xml:space="preserve">Прочие дотации бюджетам внутригородских муниципальных образований городов федерального значения </t>
  </si>
  <si>
    <t xml:space="preserve">Прочие субсидии бюджетам  внутригородских муниципальных образований городов федерального значения </t>
  </si>
  <si>
    <t>202 03024 03 0100 151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</si>
  <si>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</si>
  <si>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</si>
  <si>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</si>
  <si>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</si>
  <si>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</si>
  <si>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808,815, 820,824, 825,828</t>
  </si>
  <si>
    <t>1.2.3.</t>
  </si>
  <si>
    <t>1.2.3.1.</t>
  </si>
  <si>
    <t>1.2.3.2.</t>
  </si>
  <si>
    <t>1.2.4.</t>
  </si>
  <si>
    <t>1.2.4.1.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</si>
  <si>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</si>
  <si>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1.1.2.3.</t>
  </si>
  <si>
    <t>1.1.2.3.1.</t>
  </si>
  <si>
    <t>0020100010</t>
  </si>
  <si>
    <t>0020200020</t>
  </si>
  <si>
    <t>0020300020</t>
  </si>
  <si>
    <t>0020400020</t>
  </si>
  <si>
    <t>0700000060</t>
  </si>
  <si>
    <t>4280000180</t>
  </si>
  <si>
    <t>5050000230</t>
  </si>
  <si>
    <t>2.1.1.4.</t>
  </si>
  <si>
    <t>2.1.1.4.1.</t>
  </si>
  <si>
    <t>10 00 00 00 00 00 0000 000</t>
  </si>
  <si>
    <t>0020500440</t>
  </si>
  <si>
    <t>0020600030</t>
  </si>
  <si>
    <t>0020700040</t>
  </si>
  <si>
    <t>51180G0860</t>
  </si>
  <si>
    <t>51180G0870</t>
  </si>
  <si>
    <t>09208G0100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</si>
  <si>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</si>
  <si>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</si>
  <si>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Расходы на выполнение государственного  полномочия по составлению протоколов об административных правонарушениях за счет субвенций из бюджета Санкт-Петербурга</t>
  </si>
  <si>
    <t xml:space="preserve">Прочие дотации  бюджетам внутригородских муниципальных образований городов федерального значения </t>
  </si>
  <si>
    <t>Денежные средства от уплаты поставщиком (подрядчиком,исполнителем) неустойки (штраф,пени) за неисполнение или ненадлежащее исполнение  им условий  гражданско- правовой сделки</t>
  </si>
  <si>
    <t>11690030030400140</t>
  </si>
  <si>
    <t>МО МО № 78</t>
  </si>
  <si>
    <t>местного бюджета Внутригородского  Муниципального образования Санкт-Петербурга</t>
  </si>
  <si>
    <t>Местная администрация Внутригородского  Муниципального образования Санкт-Петербурга муниципальный округ № 78</t>
  </si>
  <si>
    <t>Внутригородского Муниципального образования Санкт-Петербурга</t>
  </si>
  <si>
    <t xml:space="preserve"> </t>
  </si>
  <si>
    <t xml:space="preserve">                       Доходы местного бюджета</t>
  </si>
  <si>
    <t>Приложение  2</t>
  </si>
  <si>
    <t xml:space="preserve">            муниципальный округ № 78 по разделам, подразделам</t>
  </si>
  <si>
    <t>2.7.1.4.</t>
  </si>
  <si>
    <t>7.1.4.</t>
  </si>
  <si>
    <t>1.2.1.1.</t>
  </si>
  <si>
    <t>1.2.1.2.</t>
  </si>
  <si>
    <t>1.1.2.2.1.</t>
  </si>
  <si>
    <t>1.1.2.2.2.</t>
  </si>
  <si>
    <t>1.1.2.2.3.</t>
  </si>
  <si>
    <t>Расходы на 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</si>
  <si>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</si>
  <si>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09209G0850</t>
  </si>
  <si>
    <t>2.1.1.4.2.</t>
  </si>
  <si>
    <t>Резервный фонд Местной администрации</t>
  </si>
  <si>
    <t>0920100070</t>
  </si>
  <si>
    <t>0920200070</t>
  </si>
  <si>
    <t>2190000090</t>
  </si>
  <si>
    <t>2190300090</t>
  </si>
  <si>
    <t>2190000520</t>
  </si>
  <si>
    <t>5100000120</t>
  </si>
  <si>
    <t>0920000120</t>
  </si>
  <si>
    <t>3510000130</t>
  </si>
  <si>
    <t>3510000150</t>
  </si>
  <si>
    <t>3510000160</t>
  </si>
  <si>
    <t>4100000170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</si>
  <si>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</si>
  <si>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4310000190</t>
  </si>
  <si>
    <t>4310000490</t>
  </si>
  <si>
    <t>4310000510</t>
  </si>
  <si>
    <t>4310000530</t>
  </si>
  <si>
    <t>4500000460</t>
  </si>
  <si>
    <t>2.7.1.1.2</t>
  </si>
  <si>
    <t>2.7.1.1.3</t>
  </si>
  <si>
    <t>4500000200</t>
  </si>
  <si>
    <t>4500000210</t>
  </si>
  <si>
    <t>2.7.1.4.1.</t>
  </si>
  <si>
    <t>2.7.1.5.</t>
  </si>
  <si>
    <t>2.7.1.5.1</t>
  </si>
  <si>
    <t>2.7.1.6.</t>
  </si>
  <si>
    <t>2.7.1.6.1.</t>
  </si>
  <si>
    <t>Меры социальной поддержки населения по публичным нормативным обязательствам</t>
  </si>
  <si>
    <t>312</t>
  </si>
  <si>
    <t>2.8.2.3.</t>
  </si>
  <si>
    <t>2.8.2.3.1</t>
  </si>
  <si>
    <t>5120000240</t>
  </si>
  <si>
    <t>4570000250</t>
  </si>
  <si>
    <t>РАСХОДЫ всего:</t>
  </si>
  <si>
    <t>1.3.1.</t>
  </si>
  <si>
    <t>1.3.1.1.</t>
  </si>
  <si>
    <t>1.3.2.3.</t>
  </si>
  <si>
    <t>1.3.3.</t>
  </si>
  <si>
    <t>1.3.3.1.</t>
  </si>
  <si>
    <t>1.3.4.</t>
  </si>
  <si>
    <t>1.3.4.1.</t>
  </si>
  <si>
    <t>1.3.4.2.</t>
  </si>
  <si>
    <t>1.4.1.1.</t>
  </si>
  <si>
    <t>1.5.1</t>
  </si>
  <si>
    <t>1.5.1.1.</t>
  </si>
  <si>
    <t>1.5.2</t>
  </si>
  <si>
    <t>1.5.2.1.</t>
  </si>
  <si>
    <t xml:space="preserve">      11</t>
  </si>
  <si>
    <t xml:space="preserve">      13</t>
  </si>
  <si>
    <t xml:space="preserve">       09</t>
  </si>
  <si>
    <t xml:space="preserve">           05</t>
  </si>
  <si>
    <t>7.1.1.2</t>
  </si>
  <si>
    <t>7.1.1.3</t>
  </si>
  <si>
    <t>7.1.4.1.</t>
  </si>
  <si>
    <t>7.1.5.</t>
  </si>
  <si>
    <t>7.1.5.1</t>
  </si>
  <si>
    <t>7.1.6.</t>
  </si>
  <si>
    <t>7.1.6.1.</t>
  </si>
  <si>
    <t>8.2.3.1</t>
  </si>
  <si>
    <t>8.2.3.</t>
  </si>
  <si>
    <t xml:space="preserve">             на 2017 год</t>
  </si>
  <si>
    <t xml:space="preserve">                                                                     Приложение  5</t>
  </si>
  <si>
    <t>РАСХОДЫ всего :</t>
  </si>
  <si>
    <t>Ведомственная структура расходов</t>
  </si>
  <si>
    <t xml:space="preserve">   местного бюджета Внутригородского  Муниципального образования </t>
  </si>
  <si>
    <t xml:space="preserve">                        Санкт-Петербурга  муниципальный округ № 78</t>
  </si>
  <si>
    <t xml:space="preserve">                                                       на 2017 год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</si>
  <si>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</si>
  <si>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Муниципальная программа "Обеспечение  условий для развития на территории Внутригородского Муниципального образования Санкт-Петербурга муниципальный округ № 78  физической культуры и массового спорта, организация и проведение официальных физкультурно-оздоровительных мероприятий и спортивных мероприятий"</t>
  </si>
  <si>
    <t>Муниципальная программа  "Организация и проведение досуговых мероприятий для жителей Внутригородского Муниципального образования Санкт-Петербурга муниципальный округ № 78"</t>
  </si>
  <si>
    <t>Муниципальная программа "Организация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78"</t>
  </si>
  <si>
    <t>Муниципальная программа "Организация и проведение мероприятий по сохранению и развитию местных традиций и обрядов "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</si>
  <si>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</si>
  <si>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Муниципальная программа "Участие в реализации мер по профилактике  дорожно-транспортного травматизма на территории Внутригородского Муниципального образования Санкт-Петербурга муниципальный округ № 78"</t>
  </si>
  <si>
    <t>Муниципальная программа "Военно-патриотическое воспитание молодежи Внутригородского Муниципального образования Санкт-Петербурга муниципальный округ № 78"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</si>
  <si>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№ 78"</t>
  </si>
  <si>
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№ 78" </t>
  </si>
  <si>
    <t xml:space="preserve">Муниципальная программа "Организация и финансирование временного трудоустройства несовершенолетних в возрасте от 14 до 18 лет в свободное от учебы время" </t>
  </si>
  <si>
    <t>Муниципальная программа "Участие в профилактике  терроризма и экстремизма, ликвидация последствий  проявления терроризма и экстремизма в границах Внутригородского Муниципальногообразования муниципальный округ № 78"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</si>
  <si>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</si>
  <si>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Муниципальная программа "Организация информирования, консультирование и содействие жителям Внутригородского Муниципального образования Санкт-Петербурга муниципальное образование №78 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</si>
  <si>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 xml:space="preserve">                                                                     МО МО № 78 </t>
  </si>
  <si>
    <t xml:space="preserve">                                                     МО МО № 78</t>
  </si>
  <si>
    <t xml:space="preserve">                                                     Приложение  1</t>
  </si>
  <si>
    <t xml:space="preserve">                                                     Муниципального Совета</t>
  </si>
  <si>
    <t xml:space="preserve">         Муниципального образования Санкт-Петербурга муниципальный округ № 78</t>
  </si>
  <si>
    <t xml:space="preserve">                 и закрепленные за ними виды доходов  местного бюджета МО МО № 78 на 2017 год</t>
  </si>
  <si>
    <t xml:space="preserve">    Перечень и коды главных администраторов доходов местного бюджета Внутригородского </t>
  </si>
  <si>
    <t>Муниципального Совета</t>
  </si>
  <si>
    <t xml:space="preserve">                                                                     Муниципального Совета</t>
  </si>
  <si>
    <t xml:space="preserve">                                       муниципальный округ № 78</t>
  </si>
  <si>
    <t xml:space="preserve">                                     на 2017 год</t>
  </si>
  <si>
    <t xml:space="preserve">МОЛОДЕЖНАЯ ПОЛИТИКА </t>
  </si>
  <si>
    <t>2.6.3.</t>
  </si>
  <si>
    <t>ДРУГИЕ ВОПРОСЫ В ОБЛАСТИ ОБРАЗОВАНИЯ</t>
  </si>
  <si>
    <t>0709</t>
  </si>
  <si>
    <t>2.6.3.1.</t>
  </si>
  <si>
    <t>2.6.3.1.1</t>
  </si>
  <si>
    <t>2.6.3.2.</t>
  </si>
  <si>
    <t>2.6.3.2.1</t>
  </si>
  <si>
    <t>2.6.3.3.</t>
  </si>
  <si>
    <t>2.6.3.3.1</t>
  </si>
  <si>
    <t xml:space="preserve">                                     Распределение бюджетных ассигнований</t>
  </si>
  <si>
    <t xml:space="preserve">          местного бюджета Внутригородского Муниципального образования </t>
  </si>
  <si>
    <t xml:space="preserve">    Санкт-Петербурга  муниципальный округ № 78 по разделам, подразделам,</t>
  </si>
  <si>
    <t>целевым статьям и группам видов расходов классификации расходов бюджета</t>
  </si>
  <si>
    <t xml:space="preserve">                                                                  на  2017 год</t>
  </si>
  <si>
    <t>6.3.</t>
  </si>
  <si>
    <t>09</t>
  </si>
  <si>
    <t>6.3.1.</t>
  </si>
  <si>
    <t>6.3.1.1</t>
  </si>
  <si>
    <t>6.3.2.</t>
  </si>
  <si>
    <t>6.3.2.1</t>
  </si>
  <si>
    <t>6.3.3.</t>
  </si>
  <si>
    <t>6.3.3.1</t>
  </si>
  <si>
    <t xml:space="preserve">Молодежная политика </t>
  </si>
  <si>
    <t>Другие вопросы в области образования</t>
  </si>
  <si>
    <t>Федеральная налоговая служба</t>
  </si>
  <si>
    <t>Государственная жилищная инспекция Санкт-Петербурга</t>
  </si>
  <si>
    <t>Государственная административно-техническая инспекция</t>
  </si>
  <si>
    <t>Администрация Центрального района Санкт-Петербурга</t>
  </si>
  <si>
    <t>Государственная техническая инспекция Санкт-Петербурга</t>
  </si>
  <si>
    <t>Комитет по градостроительству и архитектуре Санкт-Петербурга</t>
  </si>
  <si>
    <t>Комитет по культуре Санкт-Петербурга</t>
  </si>
  <si>
    <t>Комитет по печати и взаимодействию со средствами массовой информации Санкт-Петербурга</t>
  </si>
  <si>
    <t>Комитет по природопользованию, охране окружающей среды и обеспечению экологической безопасности Санкт-Петербурга</t>
  </si>
  <si>
    <t>Комитет по транспорту Санкт-Петербурга</t>
  </si>
  <si>
    <t>1.6.</t>
  </si>
  <si>
    <t>11.</t>
  </si>
  <si>
    <t>11.1.</t>
  </si>
  <si>
    <t>Муниципальная программа "Участие в профилактике  терроризма и экстремизма, ликвидация последствий  проявления терроризма и экстремизма в границах Внутригородского Муниципального образования муниципальный округ № 78"</t>
  </si>
  <si>
    <t xml:space="preserve"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время" 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</si>
  <si>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</si>
  <si>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средства от уплаты поставщиком (подрядчиком, исполнителем) неустойки (штраф, пени) за неисполнение или ненадлежащее исполнение  им условий  гражданско- правовой сделки</t>
  </si>
  <si>
    <t>Приложение  6</t>
  </si>
  <si>
    <t>Наименование</t>
  </si>
  <si>
    <t>к решению</t>
  </si>
  <si>
    <t xml:space="preserve">                                  Источники финансирования дефицита местного бюджета</t>
  </si>
  <si>
    <t xml:space="preserve">                   Внутригородского  Муниципального образования Санкт-Петербурга</t>
  </si>
  <si>
    <t xml:space="preserve">     муниципальный округ № 78</t>
  </si>
  <si>
    <t xml:space="preserve"> ( тыс. руб.)</t>
  </si>
  <si>
    <t>Код</t>
  </si>
  <si>
    <t>000 01 00 00 00  0000 000</t>
  </si>
  <si>
    <t>ИСТОЧНИКИ ВНУТРЕННЕГО ФИНАНСИРОВАНИЯ ДЕФИЦИТОВ БЮДЖЕТОВ</t>
  </si>
  <si>
    <t>000 01 05 00 00 00  0000 000</t>
  </si>
  <si>
    <t>ИЗМЕНЕНИЕ ОСТАТКОВ СРЕДСТВ НА СЧЕТАХ ПО УЧЕТУ СРЕДСТВ БЮДЖЕТОВ</t>
  </si>
  <si>
    <t>000 01 05 00 00 00 0000 500</t>
  </si>
  <si>
    <t>Увеличение  остатков средств  бюджетов</t>
  </si>
  <si>
    <t>000 01 05 02 00 00  0000 500</t>
  </si>
  <si>
    <t>Увеличение  прочих остатков средств  бюджетов</t>
  </si>
  <si>
    <t>000 01 05 02 01 00  0000 510</t>
  </si>
  <si>
    <t>Увеличение  прочих остатков денежных средств  бюджетов</t>
  </si>
  <si>
    <t>978 01 05 02 01 03  0000 510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</si>
  <si>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</si>
  <si>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000 01 05 00 00 00  0000 600</t>
  </si>
  <si>
    <t>Уменьшение остатков средств бюджетов</t>
  </si>
  <si>
    <t>000 01 05 02 00 00  0000 600</t>
  </si>
  <si>
    <t>Уменьшение  прочих остатков средств  бюджетов</t>
  </si>
  <si>
    <t>000 01 05 02 01 00  0000 610</t>
  </si>
  <si>
    <t>Уменьшение прочих остатков денежных средств  бюджетов</t>
  </si>
  <si>
    <t xml:space="preserve">Уменьшениение  прочих остатков денежных средств  бюджетов внутригородских муниципальных образований городов федерального значения </t>
  </si>
  <si>
    <t xml:space="preserve">                                                                               на 2017 год</t>
  </si>
  <si>
    <t>от 30 ноября 2016 года № 35</t>
  </si>
  <si>
    <t>978 01 05 02 01 03  0000 610</t>
  </si>
  <si>
    <t>20230027030200151</t>
  </si>
  <si>
    <t>20230027030100151</t>
  </si>
  <si>
    <t>20230027030000151</t>
  </si>
  <si>
    <t>20230024030200151</t>
  </si>
  <si>
    <t>20230024030100151</t>
  </si>
  <si>
    <t>20230024030000151</t>
  </si>
  <si>
    <t>20230000000000151</t>
  </si>
  <si>
    <t>10504000020000110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</si>
  <si>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</si>
  <si>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</si>
  <si>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00209G0850</t>
  </si>
  <si>
    <t>4500001560</t>
  </si>
  <si>
    <t>4500002560</t>
  </si>
  <si>
    <t>4500000570</t>
  </si>
  <si>
    <t>Минимальный налог, зачисляемый в бюджеты субъектов Российской Федерации (за налоговые периоды истекшие до 1 января 2016 года)</t>
  </si>
  <si>
    <t>Налог, взимаемый в связи с применением патентной системы налогообложения, зачисляемый в бюджеты  городов федерального значения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</si>
  <si>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</si>
  <si>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4.1.1</t>
  </si>
  <si>
    <t>4.1.2</t>
  </si>
  <si>
    <t>4.2.</t>
  </si>
  <si>
    <t>4.2.1.</t>
  </si>
  <si>
    <t>11300000000000000</t>
  </si>
  <si>
    <t>ДОХОДЫ ОТ ОКАЗАНИЯ ПЛАТНЫХ УСЛУГ(РАБОТ) И КОМПЕНСАЦИИ ЗАТРАТ ГОСУДАРСТВА</t>
  </si>
  <si>
    <t>11302993030000130</t>
  </si>
  <si>
    <t>Прочие доходы от компенсации затрат бюджетов внутригородских муниципальных образований городов федерального значения</t>
  </si>
  <si>
    <t>11302993030100130</t>
  </si>
  <si>
    <t>12.</t>
  </si>
  <si>
    <t>12.1.</t>
  </si>
  <si>
    <t>12.2.</t>
  </si>
  <si>
    <t>12.3</t>
  </si>
  <si>
    <t>12.4</t>
  </si>
  <si>
    <t>12.5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</si>
  <si>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</si>
  <si>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</si>
  <si>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</si>
  <si>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</si>
  <si>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</si>
  <si>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</si>
  <si>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</si>
  <si>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</si>
  <si>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</si>
  <si>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</si>
  <si>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</si>
  <si>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</si>
  <si>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Комитет  по благоустройству Санкт-Петербурга</t>
  </si>
  <si>
    <t xml:space="preserve">                                                     от 30 ноября 2016 № 35</t>
  </si>
  <si>
    <t xml:space="preserve">                                                     к   решению МС</t>
  </si>
  <si>
    <t>Субвенции бюджетам 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</si>
  <si>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</si>
  <si>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</si>
  <si>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Налог, взимаемый с налогоплательщиков, выбравших в качестве объекта налогообложения доходы, уменьшенные на величину расходов( в том числе минимальный налог, зачисляемый в бюджеты субъектов Российской Федерации)</t>
  </si>
  <si>
    <t>11107013030000120</t>
  </si>
  <si>
    <t>11109043030000120</t>
  </si>
  <si>
    <t>11301993030000130</t>
  </si>
  <si>
    <t>11302993030200130</t>
  </si>
  <si>
    <t>11402033030000410</t>
  </si>
  <si>
    <t>11404030030000420</t>
  </si>
  <si>
    <t>11701030030000180</t>
  </si>
  <si>
    <t>11705030030000100</t>
  </si>
  <si>
    <t>20201999000000000</t>
  </si>
  <si>
    <t>20202990300000000</t>
  </si>
  <si>
    <t>20703000030000100</t>
  </si>
  <si>
    <t>20803000030000100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</si>
  <si>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</si>
  <si>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11633030030000140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</si>
  <si>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</si>
  <si>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4.3.</t>
  </si>
  <si>
    <t>4.3.1.</t>
  </si>
  <si>
    <t>4.3.1.1.</t>
  </si>
  <si>
    <t>4.3.1.1.1</t>
  </si>
  <si>
    <t>4.3.1.1.2</t>
  </si>
  <si>
    <t>4.3.1.1.3</t>
  </si>
  <si>
    <t>4.3.1.1.4</t>
  </si>
  <si>
    <t>4.3.1.2</t>
  </si>
  <si>
    <t>4.3.1.3</t>
  </si>
  <si>
    <t>Денежные взыскания(штрафы)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для нужд внутригородских муниципальных образований городов федерального значения</t>
  </si>
  <si>
    <t>1163333030030000000</t>
  </si>
  <si>
    <t>12.18.</t>
  </si>
  <si>
    <t xml:space="preserve">                                                                     к решению</t>
  </si>
  <si>
    <t xml:space="preserve">                                                                     МО МО № 78</t>
  </si>
  <si>
    <t xml:space="preserve">                                                                     от 30 ноября 2016 года № 35</t>
  </si>
  <si>
    <t>от 20.12. 2017 года № 31</t>
  </si>
  <si>
    <t xml:space="preserve">                                                                     от 20.12. 2017 года № 31</t>
  </si>
  <si>
    <t>от 20.12.2017 № 31</t>
  </si>
  <si>
    <t>от 20.12. 2017 № 31</t>
  </si>
  <si>
    <t xml:space="preserve">                                                     от 20.12. 2017 № 31</t>
  </si>
  <si>
    <t xml:space="preserve">                                                     к   решению</t>
  </si>
  <si>
    <t>к   решению</t>
  </si>
  <si>
    <t xml:space="preserve">                                                                     к  решению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</si>
</sst>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;[Red]0.0"/>
    <numFmt numFmtId="191" formatCode="0.00000"/>
  </numFmts>
  <fonts count="8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sz val="8"/>
      <name val="Arial Black"/>
      <family val="2"/>
    </font>
    <font>
      <b/>
      <sz val="10"/>
      <name val="Arial Black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0" fillId="0" borderId="0" xfId="54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182" fontId="11" fillId="0" borderId="0" xfId="54" applyNumberFormat="1" applyFont="1" applyFill="1" applyBorder="1" applyAlignment="1">
      <alignment horizontal="center" vertical="center"/>
      <protection/>
    </xf>
    <xf numFmtId="182" fontId="14" fillId="0" borderId="0" xfId="54" applyNumberFormat="1" applyFont="1" applyFill="1" applyBorder="1" applyAlignment="1">
      <alignment horizontal="center" vertical="center"/>
      <protection/>
    </xf>
    <xf numFmtId="182" fontId="16" fillId="0" borderId="0" xfId="54" applyNumberFormat="1" applyFont="1" applyFill="1" applyBorder="1" applyAlignment="1">
      <alignment horizontal="center" vertical="center"/>
      <protection/>
    </xf>
    <xf numFmtId="182" fontId="1" fillId="0" borderId="0" xfId="54" applyNumberFormat="1" applyFont="1" applyFill="1" applyBorder="1" applyAlignment="1">
      <alignment horizontal="center" vertical="center"/>
      <protection/>
    </xf>
    <xf numFmtId="182" fontId="9" fillId="0" borderId="0" xfId="54" applyNumberFormat="1" applyFont="1" applyFill="1" applyBorder="1" applyAlignment="1">
      <alignment horizontal="center" vertical="center"/>
      <protection/>
    </xf>
    <xf numFmtId="182" fontId="16" fillId="0" borderId="0" xfId="54" applyNumberFormat="1" applyFont="1" applyFill="1" applyBorder="1" applyAlignment="1">
      <alignment horizontal="center" vertical="center" wrapText="1"/>
      <protection/>
    </xf>
    <xf numFmtId="182" fontId="0" fillId="0" borderId="0" xfId="54" applyNumberFormat="1">
      <alignment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182" fontId="0" fillId="0" borderId="0" xfId="54" applyNumberFormat="1" applyFont="1">
      <alignment/>
      <protection/>
    </xf>
    <xf numFmtId="182" fontId="6" fillId="0" borderId="0" xfId="54" applyNumberFormat="1" applyFont="1" applyFill="1" applyBorder="1" applyAlignment="1">
      <alignment horizontal="center" vertical="center"/>
      <protection/>
    </xf>
    <xf numFmtId="182" fontId="1" fillId="0" borderId="0" xfId="54" applyNumberFormat="1" applyFont="1" applyBorder="1" applyAlignment="1">
      <alignment horizontal="center" vertical="center"/>
      <protection/>
    </xf>
    <xf numFmtId="182" fontId="2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182" fontId="1" fillId="0" borderId="0" xfId="54" applyNumberFormat="1" applyFont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0" fillId="0" borderId="11" xfId="56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54" applyFont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182" fontId="4" fillId="0" borderId="0" xfId="56" applyNumberFormat="1" applyFont="1" applyFill="1" applyBorder="1" applyAlignment="1">
      <alignment horizontal="center" vertical="center"/>
      <protection/>
    </xf>
    <xf numFmtId="182" fontId="4" fillId="0" borderId="0" xfId="56" applyNumberFormat="1" applyFont="1" applyFill="1" applyBorder="1" applyAlignment="1">
      <alignment horizontal="center" vertical="center" wrapText="1"/>
      <protection/>
    </xf>
    <xf numFmtId="182" fontId="3" fillId="0" borderId="0" xfId="56" applyNumberFormat="1" applyFont="1" applyFill="1" applyBorder="1" applyAlignment="1">
      <alignment horizontal="center" vertical="center" wrapText="1"/>
      <protection/>
    </xf>
    <xf numFmtId="182" fontId="3" fillId="0" borderId="0" xfId="0" applyNumberFormat="1" applyFont="1" applyFill="1" applyBorder="1" applyAlignment="1">
      <alignment horizontal="center" vertical="center"/>
    </xf>
    <xf numFmtId="49" fontId="3" fillId="0" borderId="0" xfId="56" applyNumberFormat="1" applyFont="1" applyFill="1" applyBorder="1" applyAlignment="1">
      <alignment horizontal="center" vertical="center" wrapText="1"/>
      <protection/>
    </xf>
    <xf numFmtId="49" fontId="3" fillId="0" borderId="0" xfId="56" applyNumberFormat="1" applyFont="1" applyFill="1" applyBorder="1" applyAlignment="1">
      <alignment horizontal="left" vertical="center" wrapText="1"/>
      <protection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49" fontId="3" fillId="0" borderId="0" xfId="56" applyNumberFormat="1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0" xfId="53" applyNumberFormat="1" applyFont="1" applyFill="1" applyBorder="1" applyAlignment="1">
      <alignment horizontal="center" vertical="center"/>
      <protection/>
    </xf>
    <xf numFmtId="0" fontId="3" fillId="0" borderId="0" xfId="56" applyFont="1" applyFill="1" applyBorder="1">
      <alignment/>
      <protection/>
    </xf>
    <xf numFmtId="49" fontId="4" fillId="0" borderId="10" xfId="56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49" fontId="1" fillId="0" borderId="0" xfId="56" applyNumberFormat="1" applyFont="1" applyFill="1" applyBorder="1" applyAlignment="1">
      <alignment horizontal="left" vertical="top" wrapText="1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82" fontId="1" fillId="0" borderId="0" xfId="56" applyNumberFormat="1" applyFont="1" applyFill="1" applyBorder="1" applyAlignment="1">
      <alignment horizontal="center" vertical="center" wrapText="1"/>
      <protection/>
    </xf>
    <xf numFmtId="182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56" applyFont="1" applyFill="1" applyBorder="1">
      <alignment/>
      <protection/>
    </xf>
    <xf numFmtId="182" fontId="1" fillId="0" borderId="0" xfId="0" applyNumberFormat="1" applyFont="1" applyFill="1" applyBorder="1" applyAlignment="1">
      <alignment horizontal="center" vertical="center"/>
    </xf>
    <xf numFmtId="49" fontId="0" fillId="0" borderId="0" xfId="56" applyNumberFormat="1" applyFont="1" applyFill="1" applyBorder="1" applyAlignment="1">
      <alignment horizontal="left" vertical="center" wrapText="1"/>
      <protection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82" fontId="0" fillId="0" borderId="0" xfId="0" applyNumberFormat="1" applyFont="1" applyFill="1" applyBorder="1" applyAlignment="1">
      <alignment horizontal="center" vertical="center"/>
    </xf>
    <xf numFmtId="182" fontId="78" fillId="0" borderId="12" xfId="0" applyNumberFormat="1" applyFont="1" applyBorder="1" applyAlignment="1">
      <alignment horizontal="center" vertical="center" wrapText="1"/>
    </xf>
    <xf numFmtId="0" fontId="0" fillId="0" borderId="0" xfId="53">
      <alignment/>
      <protection/>
    </xf>
    <xf numFmtId="0" fontId="1" fillId="0" borderId="0" xfId="53" applyFont="1" applyFill="1">
      <alignment/>
      <protection/>
    </xf>
    <xf numFmtId="0" fontId="17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2" fontId="1" fillId="0" borderId="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2" fontId="1" fillId="0" borderId="0" xfId="56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79" fillId="0" borderId="0" xfId="56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3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>
      <alignment/>
      <protection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182" fontId="0" fillId="0" borderId="0" xfId="0" applyNumberFormat="1" applyBorder="1" applyAlignment="1">
      <alignment horizontal="center" vertical="center"/>
    </xf>
    <xf numFmtId="182" fontId="80" fillId="0" borderId="0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82" fontId="2" fillId="0" borderId="10" xfId="56" applyNumberFormat="1" applyFont="1" applyFill="1" applyBorder="1" applyAlignment="1">
      <alignment horizontal="center" vertical="center" wrapText="1"/>
      <protection/>
    </xf>
    <xf numFmtId="182" fontId="6" fillId="0" borderId="10" xfId="0" applyNumberFormat="1" applyFont="1" applyFill="1" applyBorder="1" applyAlignment="1">
      <alignment horizontal="center" vertical="center"/>
    </xf>
    <xf numFmtId="49" fontId="2" fillId="0" borderId="10" xfId="56" applyNumberFormat="1" applyFont="1" applyFill="1" applyBorder="1" applyAlignment="1">
      <alignment horizontal="left" vertical="center" wrapText="1"/>
      <protection/>
    </xf>
    <xf numFmtId="182" fontId="2" fillId="0" borderId="10" xfId="0" applyNumberFormat="1" applyFont="1" applyFill="1" applyBorder="1" applyAlignment="1">
      <alignment horizontal="center" vertical="center"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49" fontId="2" fillId="0" borderId="14" xfId="56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182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49" fontId="6" fillId="0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182" fontId="2" fillId="0" borderId="10" xfId="56" applyNumberFormat="1" applyFont="1" applyFill="1" applyBorder="1" applyAlignment="1">
      <alignment horizontal="center" vertical="center"/>
      <protection/>
    </xf>
    <xf numFmtId="182" fontId="6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4" fillId="0" borderId="0" xfId="55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53" applyNumberFormat="1" applyFont="1" applyFill="1" applyBorder="1" applyAlignment="1">
      <alignment horizontal="center" vertical="center"/>
      <protection/>
    </xf>
    <xf numFmtId="182" fontId="8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54" applyFont="1" applyFill="1" applyBorder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182" fontId="0" fillId="0" borderId="0" xfId="56" applyNumberFormat="1" applyFont="1" applyFill="1" applyBorder="1" applyAlignment="1">
      <alignment horizontal="center" vertical="center" wrapText="1"/>
      <protection/>
    </xf>
    <xf numFmtId="182" fontId="82" fillId="0" borderId="0" xfId="0" applyNumberFormat="1" applyFont="1" applyFill="1" applyBorder="1" applyAlignment="1">
      <alignment horizontal="center" vertical="center"/>
    </xf>
    <xf numFmtId="182" fontId="0" fillId="0" borderId="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182" fontId="83" fillId="0" borderId="12" xfId="0" applyNumberFormat="1" applyFont="1" applyFill="1" applyBorder="1" applyAlignment="1">
      <alignment horizontal="center" vertical="center"/>
    </xf>
    <xf numFmtId="182" fontId="80" fillId="0" borderId="0" xfId="56" applyNumberFormat="1" applyFont="1" applyFill="1" applyBorder="1" applyAlignment="1">
      <alignment horizontal="center" vertical="center" wrapText="1"/>
      <protection/>
    </xf>
    <xf numFmtId="182" fontId="80" fillId="0" borderId="0" xfId="0" applyNumberFormat="1" applyFont="1" applyFill="1" applyBorder="1" applyAlignment="1">
      <alignment horizontal="center" vertical="center"/>
    </xf>
    <xf numFmtId="182" fontId="80" fillId="0" borderId="0" xfId="0" applyNumberFormat="1" applyFont="1" applyFill="1" applyBorder="1" applyAlignment="1">
      <alignment horizontal="center" vertical="center" wrapText="1"/>
    </xf>
    <xf numFmtId="182" fontId="84" fillId="0" borderId="12" xfId="56" applyNumberFormat="1" applyFont="1" applyFill="1" applyBorder="1" applyAlignment="1">
      <alignment horizontal="center" vertical="center" wrapText="1"/>
      <protection/>
    </xf>
    <xf numFmtId="182" fontId="84" fillId="0" borderId="12" xfId="0" applyNumberFormat="1" applyFont="1" applyFill="1" applyBorder="1" applyAlignment="1">
      <alignment horizontal="center" vertical="center"/>
    </xf>
    <xf numFmtId="182" fontId="84" fillId="0" borderId="12" xfId="56" applyNumberFormat="1" applyFont="1" applyFill="1" applyBorder="1" applyAlignment="1">
      <alignment horizontal="center" vertical="center"/>
      <protection/>
    </xf>
    <xf numFmtId="182" fontId="84" fillId="0" borderId="12" xfId="53" applyNumberFormat="1" applyFont="1" applyFill="1" applyBorder="1" applyAlignment="1">
      <alignment horizontal="center" vertical="center"/>
      <protection/>
    </xf>
    <xf numFmtId="182" fontId="80" fillId="0" borderId="12" xfId="56" applyNumberFormat="1" applyFont="1" applyFill="1" applyBorder="1" applyAlignment="1">
      <alignment horizontal="center" vertical="center" wrapText="1"/>
      <protection/>
    </xf>
    <xf numFmtId="0" fontId="80" fillId="0" borderId="0" xfId="0" applyFont="1" applyFill="1" applyBorder="1" applyAlignment="1">
      <alignment/>
    </xf>
    <xf numFmtId="49" fontId="85" fillId="0" borderId="0" xfId="0" applyNumberFormat="1" applyFont="1" applyFill="1" applyBorder="1" applyAlignment="1">
      <alignment horizontal="left" vertical="center"/>
    </xf>
    <xf numFmtId="49" fontId="80" fillId="0" borderId="0" xfId="0" applyNumberFormat="1" applyFont="1" applyFill="1" applyBorder="1" applyAlignment="1">
      <alignment horizontal="left" vertical="center" wrapText="1"/>
    </xf>
    <xf numFmtId="49" fontId="85" fillId="0" borderId="0" xfId="0" applyNumberFormat="1" applyFont="1" applyFill="1" applyBorder="1" applyAlignment="1">
      <alignment horizontal="left" vertical="center" wrapText="1"/>
    </xf>
    <xf numFmtId="49" fontId="85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/>
    </xf>
    <xf numFmtId="49" fontId="85" fillId="0" borderId="0" xfId="56" applyNumberFormat="1" applyFont="1" applyFill="1" applyBorder="1" applyAlignment="1">
      <alignment horizontal="left" vertical="center" wrapText="1"/>
      <protection/>
    </xf>
    <xf numFmtId="49" fontId="87" fillId="0" borderId="0" xfId="56" applyNumberFormat="1" applyFont="1" applyFill="1" applyBorder="1" applyAlignment="1">
      <alignment horizontal="center" vertical="center" wrapText="1"/>
      <protection/>
    </xf>
    <xf numFmtId="49" fontId="85" fillId="0" borderId="0" xfId="56" applyNumberFormat="1" applyFont="1" applyFill="1" applyBorder="1" applyAlignment="1">
      <alignment horizontal="center" vertical="center"/>
      <protection/>
    </xf>
    <xf numFmtId="0" fontId="88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82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82" fontId="20" fillId="0" borderId="0" xfId="0" applyNumberFormat="1" applyFont="1" applyBorder="1" applyAlignment="1">
      <alignment horizontal="center" vertical="center" wrapText="1"/>
    </xf>
    <xf numFmtId="182" fontId="78" fillId="0" borderId="0" xfId="0" applyNumberFormat="1" applyFont="1" applyBorder="1" applyAlignment="1">
      <alignment horizontal="center" vertical="center" wrapText="1"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0" fillId="0" borderId="11" xfId="56" applyFont="1" applyFill="1" applyBorder="1">
      <alignment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1" fillId="0" borderId="11" xfId="56" applyFont="1" applyFill="1" applyBorder="1">
      <alignment/>
      <protection/>
    </xf>
    <xf numFmtId="0" fontId="2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21" fillId="0" borderId="13" xfId="56" applyNumberFormat="1" applyFont="1" applyFill="1" applyBorder="1" applyAlignment="1">
      <alignment horizontal="center" vertical="center"/>
      <protection/>
    </xf>
    <xf numFmtId="49" fontId="21" fillId="0" borderId="13" xfId="56" applyNumberFormat="1" applyFont="1" applyFill="1" applyBorder="1" applyAlignment="1">
      <alignment horizontal="left" vertical="center" wrapText="1"/>
      <protection/>
    </xf>
    <xf numFmtId="49" fontId="1" fillId="0" borderId="13" xfId="56" applyNumberFormat="1" applyFont="1" applyFill="1" applyBorder="1" applyAlignment="1">
      <alignment horizontal="center" vertical="center" wrapText="1"/>
      <protection/>
    </xf>
    <xf numFmtId="49" fontId="0" fillId="0" borderId="13" xfId="56" applyNumberFormat="1" applyFont="1" applyFill="1" applyBorder="1" applyAlignment="1">
      <alignment horizontal="center" vertical="center" wrapText="1"/>
      <protection/>
    </xf>
    <xf numFmtId="49" fontId="0" fillId="0" borderId="15" xfId="56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9" fillId="0" borderId="0" xfId="54" applyFont="1" applyFill="1" applyAlignment="1">
      <alignment/>
      <protection/>
    </xf>
    <xf numFmtId="49" fontId="22" fillId="0" borderId="0" xfId="54" applyNumberFormat="1" applyFont="1" applyFill="1" applyBorder="1" applyAlignment="1">
      <alignment horizontal="left" vertical="center"/>
      <protection/>
    </xf>
    <xf numFmtId="49" fontId="23" fillId="0" borderId="0" xfId="54" applyNumberFormat="1" applyFont="1" applyFill="1" applyBorder="1" applyAlignment="1">
      <alignment horizontal="left" vertical="center"/>
      <protection/>
    </xf>
    <xf numFmtId="49" fontId="23" fillId="0" borderId="0" xfId="54" applyNumberFormat="1" applyFont="1" applyFill="1" applyBorder="1" applyAlignment="1">
      <alignment horizontal="left" vertical="center" wrapText="1"/>
      <protection/>
    </xf>
    <xf numFmtId="49" fontId="23" fillId="0" borderId="0" xfId="54" applyNumberFormat="1" applyFont="1" applyFill="1" applyBorder="1" applyAlignment="1">
      <alignment horizontal="left" vertical="center"/>
      <protection/>
    </xf>
    <xf numFmtId="49" fontId="9" fillId="0" borderId="0" xfId="54" applyNumberFormat="1" applyFont="1" applyFill="1" applyAlignment="1">
      <alignment horizontal="left" vertical="center" wrapText="1"/>
      <protection/>
    </xf>
    <xf numFmtId="0" fontId="9" fillId="0" borderId="0" xfId="54" applyFont="1" applyFill="1" applyBorder="1" applyAlignment="1">
      <alignment/>
      <protection/>
    </xf>
    <xf numFmtId="49" fontId="14" fillId="0" borderId="0" xfId="54" applyNumberFormat="1" applyFont="1" applyFill="1" applyAlignment="1">
      <alignment horizontal="center" vertical="center" wrapText="1"/>
      <protection/>
    </xf>
    <xf numFmtId="49" fontId="11" fillId="0" borderId="16" xfId="54" applyNumberFormat="1" applyFont="1" applyFill="1" applyBorder="1" applyAlignment="1">
      <alignment horizontal="center" vertical="center" wrapText="1"/>
      <protection/>
    </xf>
    <xf numFmtId="49" fontId="11" fillId="0" borderId="17" xfId="54" applyNumberFormat="1" applyFont="1" applyFill="1" applyBorder="1" applyAlignment="1">
      <alignment horizontal="center" vertical="center" wrapText="1"/>
      <protection/>
    </xf>
    <xf numFmtId="49" fontId="11" fillId="0" borderId="16" xfId="0" applyNumberFormat="1" applyFont="1" applyFill="1" applyBorder="1" applyAlignment="1">
      <alignment horizontal="center" wrapText="1"/>
    </xf>
    <xf numFmtId="0" fontId="0" fillId="0" borderId="13" xfId="54" applyFont="1" applyBorder="1" applyAlignment="1">
      <alignment horizontal="center"/>
      <protection/>
    </xf>
    <xf numFmtId="0" fontId="0" fillId="0" borderId="18" xfId="54" applyFont="1" applyBorder="1" applyAlignment="1">
      <alignment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15" xfId="54" applyFont="1" applyBorder="1">
      <alignment/>
      <protection/>
    </xf>
    <xf numFmtId="0" fontId="0" fillId="0" borderId="13" xfId="54" applyFont="1" applyBorder="1">
      <alignment/>
      <protection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49" fontId="14" fillId="0" borderId="11" xfId="54" applyNumberFormat="1" applyFont="1" applyFill="1" applyBorder="1" applyAlignment="1">
      <alignment horizontal="center" vertical="center" wrapText="1"/>
      <protection/>
    </xf>
    <xf numFmtId="49" fontId="25" fillId="0" borderId="10" xfId="54" applyNumberFormat="1" applyFont="1" applyFill="1" applyBorder="1" applyAlignment="1">
      <alignment horizontal="lef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11" fillId="0" borderId="11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49" fontId="1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/>
      <protection/>
    </xf>
    <xf numFmtId="49" fontId="16" fillId="0" borderId="11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49" fontId="15" fillId="0" borderId="10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left" vertical="center" wrapText="1"/>
      <protection/>
    </xf>
    <xf numFmtId="0" fontId="15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left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0" fontId="16" fillId="0" borderId="10" xfId="54" applyNumberFormat="1" applyFont="1" applyFill="1" applyBorder="1" applyAlignment="1">
      <alignment horizontal="left" vertical="center" wrapText="1"/>
      <protection/>
    </xf>
    <xf numFmtId="0" fontId="1" fillId="0" borderId="10" xfId="54" applyFont="1" applyFill="1" applyBorder="1">
      <alignment/>
      <protection/>
    </xf>
    <xf numFmtId="0" fontId="9" fillId="0" borderId="13" xfId="54" applyFont="1" applyFill="1" applyBorder="1">
      <alignment/>
      <protection/>
    </xf>
    <xf numFmtId="0" fontId="0" fillId="0" borderId="13" xfId="54" applyFont="1" applyFill="1" applyBorder="1">
      <alignment/>
      <protection/>
    </xf>
    <xf numFmtId="49" fontId="27" fillId="0" borderId="10" xfId="54" applyNumberFormat="1" applyFont="1" applyFill="1" applyBorder="1" applyAlignment="1">
      <alignment horizontal="left" vertical="center" wrapText="1"/>
      <protection/>
    </xf>
    <xf numFmtId="17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21" fillId="0" borderId="10" xfId="56" applyNumberFormat="1" applyFont="1" applyFill="1" applyBorder="1" applyAlignment="1">
      <alignment horizontal="center" vertical="center"/>
      <protection/>
    </xf>
    <xf numFmtId="49" fontId="21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1" fillId="0" borderId="10" xfId="56" applyNumberFormat="1" applyFont="1" applyFill="1" applyBorder="1" applyAlignment="1">
      <alignment horizontal="right" vertical="center" wrapText="1"/>
      <protection/>
    </xf>
    <xf numFmtId="49" fontId="1" fillId="0" borderId="10" xfId="56" applyNumberFormat="1" applyFont="1" applyFill="1" applyBorder="1" applyAlignment="1">
      <alignment horizontal="right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182" fontId="28" fillId="0" borderId="10" xfId="0" applyNumberFormat="1" applyFont="1" applyBorder="1" applyAlignment="1">
      <alignment horizontal="center" vertical="center" wrapText="1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182" fontId="17" fillId="0" borderId="10" xfId="0" applyNumberFormat="1" applyFont="1" applyBorder="1" applyAlignment="1">
      <alignment horizontal="center" vertical="center" wrapText="1"/>
    </xf>
    <xf numFmtId="0" fontId="4" fillId="0" borderId="0" xfId="53" applyFont="1" applyFill="1">
      <alignment/>
      <protection/>
    </xf>
    <xf numFmtId="0" fontId="3" fillId="0" borderId="0" xfId="0" applyFont="1" applyAlignment="1">
      <alignment/>
    </xf>
    <xf numFmtId="49" fontId="30" fillId="0" borderId="10" xfId="54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182" fontId="0" fillId="0" borderId="0" xfId="54" applyNumberFormat="1" applyAlignment="1">
      <alignment horizontal="center" vertical="center"/>
      <protection/>
    </xf>
    <xf numFmtId="49" fontId="7" fillId="0" borderId="10" xfId="56" applyNumberFormat="1" applyFont="1" applyFill="1" applyBorder="1" applyAlignment="1">
      <alignment horizontal="center" vertical="center"/>
      <protection/>
    </xf>
    <xf numFmtId="182" fontId="28" fillId="0" borderId="10" xfId="0" applyNumberFormat="1" applyFont="1" applyFill="1" applyBorder="1" applyAlignment="1">
      <alignment horizontal="center" vertical="center" wrapText="1"/>
    </xf>
    <xf numFmtId="182" fontId="17" fillId="0" borderId="10" xfId="0" applyNumberFormat="1" applyFont="1" applyFill="1" applyBorder="1" applyAlignment="1">
      <alignment horizontal="center" vertical="center" wrapText="1"/>
    </xf>
    <xf numFmtId="182" fontId="16" fillId="0" borderId="12" xfId="54" applyNumberFormat="1" applyFont="1" applyFill="1" applyBorder="1" applyAlignment="1">
      <alignment horizontal="center" vertical="center"/>
      <protection/>
    </xf>
    <xf numFmtId="49" fontId="30" fillId="0" borderId="11" xfId="54" applyNumberFormat="1" applyFont="1" applyFill="1" applyBorder="1" applyAlignment="1">
      <alignment horizontal="center" vertical="center" wrapText="1"/>
      <protection/>
    </xf>
    <xf numFmtId="49" fontId="29" fillId="0" borderId="11" xfId="54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left" vertical="center"/>
    </xf>
    <xf numFmtId="182" fontId="1" fillId="0" borderId="10" xfId="56" applyNumberFormat="1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 vertical="center" wrapText="1"/>
    </xf>
    <xf numFmtId="49" fontId="30" fillId="0" borderId="10" xfId="0" applyNumberFormat="1" applyFont="1" applyBorder="1" applyAlignment="1">
      <alignment vertical="top" wrapText="1"/>
    </xf>
    <xf numFmtId="0" fontId="3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0" fillId="0" borderId="0" xfId="53" applyFont="1">
      <alignment/>
      <protection/>
    </xf>
    <xf numFmtId="0" fontId="0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31" fillId="0" borderId="0" xfId="53" applyFont="1">
      <alignment/>
      <protection/>
    </xf>
    <xf numFmtId="49" fontId="1" fillId="0" borderId="13" xfId="53" applyNumberFormat="1" applyFont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182" fontId="5" fillId="0" borderId="13" xfId="53" applyNumberFormat="1" applyFont="1" applyBorder="1" applyAlignment="1">
      <alignment horizontal="center" vertical="center" wrapText="1"/>
      <protection/>
    </xf>
    <xf numFmtId="182" fontId="5" fillId="0" borderId="10" xfId="53" applyNumberFormat="1" applyFont="1" applyBorder="1" applyAlignment="1">
      <alignment horizontal="center" vertical="center" wrapText="1"/>
      <protection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182" fontId="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0" fillId="0" borderId="0" xfId="53" applyNumberFormat="1" applyFont="1">
      <alignment/>
      <protection/>
    </xf>
    <xf numFmtId="0" fontId="5" fillId="0" borderId="0" xfId="53" applyFont="1" applyAlignment="1">
      <alignment horizontal="left" vertical="center"/>
      <protection/>
    </xf>
    <xf numFmtId="0" fontId="32" fillId="0" borderId="0" xfId="53" applyFont="1">
      <alignment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4" fillId="0" borderId="0" xfId="53" applyFont="1" applyAlignment="1">
      <alignment horizontal="right"/>
      <protection/>
    </xf>
    <xf numFmtId="49" fontId="1" fillId="0" borderId="19" xfId="53" applyNumberFormat="1" applyFont="1" applyBorder="1" applyAlignment="1">
      <alignment horizontal="center" vertical="center" wrapText="1"/>
      <protection/>
    </xf>
    <xf numFmtId="49" fontId="1" fillId="0" borderId="20" xfId="53" applyNumberFormat="1" applyFont="1" applyBorder="1" applyAlignment="1">
      <alignment horizontal="center" vertical="center" wrapText="1"/>
      <protection/>
    </xf>
    <xf numFmtId="49" fontId="1" fillId="0" borderId="21" xfId="53" applyNumberFormat="1" applyFont="1" applyBorder="1" applyAlignment="1">
      <alignment horizontal="center" vertical="center" wrapText="1"/>
      <protection/>
    </xf>
    <xf numFmtId="49" fontId="5" fillId="0" borderId="13" xfId="53" applyNumberFormat="1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182" fontId="6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182" fontId="2" fillId="0" borderId="10" xfId="53" applyNumberFormat="1" applyFont="1" applyBorder="1" applyAlignment="1">
      <alignment horizontal="center" vertical="center" wrapText="1"/>
      <protection/>
    </xf>
    <xf numFmtId="49" fontId="24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/>
      <protection/>
    </xf>
    <xf numFmtId="49" fontId="14" fillId="0" borderId="0" xfId="54" applyNumberFormat="1" applyFont="1" applyFill="1" applyBorder="1" applyAlignment="1">
      <alignment horizontal="center" vertical="center" wrapText="1"/>
      <protection/>
    </xf>
    <xf numFmtId="49" fontId="25" fillId="0" borderId="0" xfId="54" applyNumberFormat="1" applyFont="1" applyFill="1" applyBorder="1" applyAlignment="1">
      <alignment horizontal="left" vertical="center" wrapText="1"/>
      <protection/>
    </xf>
    <xf numFmtId="182" fontId="24" fillId="0" borderId="0" xfId="54" applyNumberFormat="1" applyFont="1" applyFill="1" applyBorder="1" applyAlignment="1">
      <alignment horizontal="center" vertical="center" wrapText="1"/>
      <protection/>
    </xf>
    <xf numFmtId="49" fontId="25" fillId="0" borderId="0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vertical="center"/>
      <protection/>
    </xf>
    <xf numFmtId="49" fontId="11" fillId="0" borderId="0" xfId="54" applyNumberFormat="1" applyFont="1" applyFill="1" applyBorder="1" applyAlignment="1">
      <alignment horizontal="center" vertical="center" wrapText="1"/>
      <protection/>
    </xf>
    <xf numFmtId="182" fontId="11" fillId="0" borderId="0" xfId="54" applyNumberFormat="1" applyFont="1" applyFill="1" applyBorder="1" applyAlignment="1">
      <alignment horizontal="center" vertical="center" wrapText="1"/>
      <protection/>
    </xf>
    <xf numFmtId="49" fontId="16" fillId="0" borderId="0" xfId="54" applyNumberFormat="1" applyFont="1" applyFill="1" applyBorder="1" applyAlignment="1">
      <alignment horizontal="center" vertical="center" wrapText="1"/>
      <protection/>
    </xf>
    <xf numFmtId="49" fontId="16" fillId="0" borderId="0" xfId="54" applyNumberFormat="1" applyFont="1" applyFill="1" applyBorder="1" applyAlignment="1">
      <alignment horizontal="left" vertical="center" wrapText="1"/>
      <protection/>
    </xf>
    <xf numFmtId="0" fontId="0" fillId="0" borderId="0" xfId="54" applyBorder="1">
      <alignment/>
      <protection/>
    </xf>
    <xf numFmtId="182" fontId="0" fillId="0" borderId="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49" fontId="29" fillId="0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left" vertical="center" wrapText="1"/>
    </xf>
    <xf numFmtId="182" fontId="11" fillId="0" borderId="10" xfId="54" applyNumberFormat="1" applyFont="1" applyFill="1" applyBorder="1" applyAlignment="1">
      <alignment horizontal="center" vertical="center"/>
      <protection/>
    </xf>
    <xf numFmtId="182" fontId="16" fillId="0" borderId="10" xfId="54" applyNumberFormat="1" applyFont="1" applyFill="1" applyBorder="1" applyAlignment="1">
      <alignment horizontal="center" vertical="center"/>
      <protection/>
    </xf>
    <xf numFmtId="182" fontId="0" fillId="0" borderId="10" xfId="54" applyNumberFormat="1" applyFont="1" applyFill="1" applyBorder="1" applyAlignment="1">
      <alignment horizontal="center" vertical="center"/>
      <protection/>
    </xf>
    <xf numFmtId="182" fontId="14" fillId="0" borderId="10" xfId="54" applyNumberFormat="1" applyFont="1" applyFill="1" applyBorder="1" applyAlignment="1">
      <alignment horizontal="center" vertical="center"/>
      <protection/>
    </xf>
    <xf numFmtId="182" fontId="11" fillId="0" borderId="10" xfId="54" applyNumberFormat="1" applyFont="1" applyFill="1" applyBorder="1" applyAlignment="1">
      <alignment horizontal="center" vertical="center" wrapText="1"/>
      <protection/>
    </xf>
    <xf numFmtId="182" fontId="14" fillId="0" borderId="10" xfId="54" applyNumberFormat="1" applyFont="1" applyFill="1" applyBorder="1" applyAlignment="1">
      <alignment horizontal="center" vertical="center" wrapText="1"/>
      <protection/>
    </xf>
    <xf numFmtId="182" fontId="16" fillId="0" borderId="10" xfId="54" applyNumberFormat="1" applyFont="1" applyFill="1" applyBorder="1" applyAlignment="1">
      <alignment horizontal="center" vertical="center" wrapText="1"/>
      <protection/>
    </xf>
    <xf numFmtId="182" fontId="1" fillId="0" borderId="10" xfId="54" applyNumberFormat="1" applyFont="1" applyFill="1" applyBorder="1" applyAlignment="1">
      <alignment horizontal="center" vertical="center"/>
      <protection/>
    </xf>
    <xf numFmtId="182" fontId="6" fillId="0" borderId="10" xfId="54" applyNumberFormat="1" applyFont="1" applyFill="1" applyBorder="1" applyAlignment="1">
      <alignment horizontal="center" vertical="center"/>
      <protection/>
    </xf>
    <xf numFmtId="182" fontId="11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>
      <alignment/>
      <protection/>
    </xf>
    <xf numFmtId="0" fontId="0" fillId="0" borderId="0" xfId="54" applyFill="1">
      <alignment/>
      <protection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/>
    </xf>
    <xf numFmtId="49" fontId="11" fillId="0" borderId="13" xfId="54" applyNumberFormat="1" applyFont="1" applyFill="1" applyBorder="1" applyAlignment="1">
      <alignment horizontal="center" vertical="center" wrapText="1"/>
      <protection/>
    </xf>
    <xf numFmtId="0" fontId="0" fillId="0" borderId="13" xfId="54" applyFont="1" applyFill="1" applyBorder="1" applyAlignment="1">
      <alignment horizontal="center" vertical="center"/>
      <protection/>
    </xf>
    <xf numFmtId="49" fontId="11" fillId="0" borderId="15" xfId="54" applyNumberFormat="1" applyFont="1" applyFill="1" applyBorder="1" applyAlignment="1">
      <alignment horizontal="center" vertical="center" wrapText="1"/>
      <protection/>
    </xf>
    <xf numFmtId="49" fontId="11" fillId="0" borderId="13" xfId="54" applyNumberFormat="1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" fontId="82" fillId="0" borderId="0" xfId="54" applyNumberFormat="1" applyFont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49" fontId="4" fillId="0" borderId="0" xfId="56" applyNumberFormat="1" applyFont="1" applyFill="1" applyBorder="1" applyAlignment="1">
      <alignment horizontal="center" vertical="center"/>
      <protection/>
    </xf>
    <xf numFmtId="182" fontId="2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0" fontId="0" fillId="0" borderId="0" xfId="56" applyFont="1" applyFill="1" applyBorder="1">
      <alignment/>
      <protection/>
    </xf>
    <xf numFmtId="182" fontId="2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49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49" fontId="30" fillId="0" borderId="13" xfId="54" applyNumberFormat="1" applyFont="1" applyFill="1" applyBorder="1" applyAlignment="1">
      <alignment horizontal="left" vertical="center" wrapText="1"/>
      <protection/>
    </xf>
    <xf numFmtId="182" fontId="25" fillId="0" borderId="10" xfId="54" applyNumberFormat="1" applyFont="1" applyFill="1" applyBorder="1" applyAlignment="1">
      <alignment horizontal="center" vertical="center" wrapText="1"/>
      <protection/>
    </xf>
    <xf numFmtId="49" fontId="0" fillId="0" borderId="22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182" fontId="2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АСХОДЫструктуры 2006" xfId="55"/>
    <cellStyle name="Обычный_РАСХОДЫструктуры 2006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8.7109375" style="21" customWidth="1"/>
    <col min="2" max="2" width="9.00390625" style="21" customWidth="1"/>
    <col min="3" max="3" width="20.8515625" style="21" customWidth="1"/>
    <col min="4" max="4" width="42.8515625" style="21" customWidth="1"/>
    <col min="5" max="5" width="12.7109375" style="21" customWidth="1"/>
    <col min="6" max="6" width="9.28125" style="21" customWidth="1"/>
    <col min="7" max="7" width="9.421875" style="22" customWidth="1"/>
    <col min="8" max="9" width="8.28125" style="22" customWidth="1"/>
    <col min="10" max="16384" width="9.140625" style="21" customWidth="1"/>
  </cols>
  <sheetData>
    <row r="1" spans="1:6" ht="12.75">
      <c r="A1" s="191"/>
      <c r="B1" s="191"/>
      <c r="C1" s="191"/>
      <c r="D1" s="17" t="s">
        <v>494</v>
      </c>
      <c r="E1" s="192"/>
      <c r="F1" s="9"/>
    </row>
    <row r="2" spans="1:10" ht="12.75">
      <c r="A2" s="191"/>
      <c r="B2" s="191"/>
      <c r="C2" s="10"/>
      <c r="D2" s="10" t="s">
        <v>661</v>
      </c>
      <c r="E2" s="10"/>
      <c r="G2" s="359"/>
      <c r="J2" s="10"/>
    </row>
    <row r="3" spans="1:10" ht="12.75">
      <c r="A3" s="191"/>
      <c r="B3" s="191"/>
      <c r="C3" s="10"/>
      <c r="D3" s="10" t="s">
        <v>495</v>
      </c>
      <c r="E3" s="10"/>
      <c r="J3" s="10"/>
    </row>
    <row r="4" spans="1:10" ht="12.75">
      <c r="A4" s="191"/>
      <c r="B4" s="191"/>
      <c r="C4" s="10"/>
      <c r="D4" s="10" t="s">
        <v>493</v>
      </c>
      <c r="E4" s="10"/>
      <c r="J4" s="10"/>
    </row>
    <row r="5" spans="1:8" ht="12.75">
      <c r="A5" s="191"/>
      <c r="B5" s="191"/>
      <c r="C5" s="191"/>
      <c r="D5" s="10" t="s">
        <v>660</v>
      </c>
      <c r="E5" s="10"/>
      <c r="F5" s="10"/>
      <c r="G5" s="10"/>
      <c r="H5" s="192"/>
    </row>
    <row r="6" spans="1:8" ht="12.75">
      <c r="A6" s="191"/>
      <c r="B6" s="191"/>
      <c r="C6" s="191"/>
      <c r="D6" s="10"/>
      <c r="E6" s="10"/>
      <c r="F6" s="10"/>
      <c r="G6" s="10"/>
      <c r="H6" s="192"/>
    </row>
    <row r="7" spans="1:8" ht="12.75">
      <c r="A7" s="191"/>
      <c r="B7" s="191"/>
      <c r="C7" s="191"/>
      <c r="D7" s="17" t="s">
        <v>494</v>
      </c>
      <c r="E7" s="10"/>
      <c r="F7" s="10"/>
      <c r="G7" s="10"/>
      <c r="H7" s="192"/>
    </row>
    <row r="8" spans="1:13" ht="12.75">
      <c r="A8" s="191"/>
      <c r="B8" s="191"/>
      <c r="C8" s="191"/>
      <c r="D8" s="10" t="s">
        <v>621</v>
      </c>
      <c r="E8" s="10"/>
      <c r="F8" s="10"/>
      <c r="G8" s="10"/>
      <c r="H8" s="192"/>
      <c r="M8" s="17"/>
    </row>
    <row r="9" spans="1:13" ht="12.75">
      <c r="A9" s="191"/>
      <c r="B9" s="191"/>
      <c r="C9" s="191"/>
      <c r="D9" s="10" t="s">
        <v>493</v>
      </c>
      <c r="E9" s="10"/>
      <c r="F9" s="10"/>
      <c r="G9" s="10"/>
      <c r="H9" s="192"/>
      <c r="M9" s="1"/>
    </row>
    <row r="10" spans="1:13" ht="12.75">
      <c r="A10" s="191"/>
      <c r="B10" s="191"/>
      <c r="C10" s="191"/>
      <c r="D10" s="10" t="s">
        <v>620</v>
      </c>
      <c r="E10" s="10"/>
      <c r="F10" s="10"/>
      <c r="G10" s="10"/>
      <c r="H10" s="192"/>
      <c r="M10" s="1"/>
    </row>
    <row r="11" spans="1:13" ht="12.75">
      <c r="A11" s="191"/>
      <c r="B11" s="191"/>
      <c r="C11" s="191"/>
      <c r="D11" s="192"/>
      <c r="E11" s="10"/>
      <c r="F11" s="10"/>
      <c r="G11" s="10"/>
      <c r="H11" s="192"/>
      <c r="M11" s="1"/>
    </row>
    <row r="12" spans="1:13" ht="12.75">
      <c r="A12" s="191"/>
      <c r="B12" s="191"/>
      <c r="C12" s="191"/>
      <c r="D12" s="10"/>
      <c r="E12" s="10"/>
      <c r="F12" s="10"/>
      <c r="G12" s="10"/>
      <c r="H12" s="192"/>
      <c r="M12" s="1"/>
    </row>
    <row r="13" spans="1:8" ht="12.75">
      <c r="A13" s="191"/>
      <c r="B13" s="191"/>
      <c r="C13" s="191"/>
      <c r="D13" s="10"/>
      <c r="E13" s="10"/>
      <c r="F13" s="10"/>
      <c r="G13" s="10"/>
      <c r="H13" s="192"/>
    </row>
    <row r="14" spans="1:8" ht="12.75">
      <c r="A14" s="191"/>
      <c r="B14" s="191"/>
      <c r="C14" s="191"/>
      <c r="D14" s="191"/>
      <c r="E14" s="191"/>
      <c r="G14" s="1"/>
      <c r="H14" s="192"/>
    </row>
    <row r="15" spans="1:8" ht="15.75">
      <c r="A15" s="193"/>
      <c r="B15" s="194" t="s">
        <v>284</v>
      </c>
      <c r="C15" s="195" t="s">
        <v>397</v>
      </c>
      <c r="D15" s="196"/>
      <c r="E15" s="196"/>
      <c r="G15" s="1"/>
      <c r="H15" s="192"/>
    </row>
    <row r="16" spans="1:5" ht="15">
      <c r="A16" s="193"/>
      <c r="B16" s="197" t="s">
        <v>395</v>
      </c>
      <c r="C16" s="191"/>
      <c r="D16" s="191"/>
      <c r="E16" s="191"/>
    </row>
    <row r="17" spans="1:5" ht="15">
      <c r="A17" s="193"/>
      <c r="B17" s="197" t="s">
        <v>501</v>
      </c>
      <c r="C17" s="191"/>
      <c r="D17" s="191"/>
      <c r="E17" s="191"/>
    </row>
    <row r="18" spans="1:5" ht="15.75" customHeight="1">
      <c r="A18" s="193"/>
      <c r="B18" s="194" t="s">
        <v>285</v>
      </c>
      <c r="C18" s="195" t="s">
        <v>502</v>
      </c>
      <c r="D18" s="196"/>
      <c r="E18" s="196"/>
    </row>
    <row r="19" spans="1:5" ht="12.75">
      <c r="A19" s="198"/>
      <c r="B19" s="199"/>
      <c r="C19" s="191"/>
      <c r="D19" s="200"/>
      <c r="E19" s="200" t="s">
        <v>10</v>
      </c>
    </row>
    <row r="20" spans="1:5" ht="42.75" customHeight="1">
      <c r="A20" s="201" t="s">
        <v>37</v>
      </c>
      <c r="B20" s="371" t="s">
        <v>396</v>
      </c>
      <c r="C20" s="371"/>
      <c r="D20" s="202" t="s">
        <v>84</v>
      </c>
      <c r="E20" s="203" t="s">
        <v>120</v>
      </c>
    </row>
    <row r="21" spans="1:5" ht="72.75" customHeight="1">
      <c r="A21" s="204"/>
      <c r="B21" s="205" t="s">
        <v>121</v>
      </c>
      <c r="C21" s="206" t="s">
        <v>122</v>
      </c>
      <c r="D21" s="207"/>
      <c r="E21" s="208"/>
    </row>
    <row r="22" spans="1:12" ht="30.75" customHeight="1">
      <c r="A22" s="209" t="s">
        <v>85</v>
      </c>
      <c r="B22" s="210"/>
      <c r="C22" s="211" t="s">
        <v>379</v>
      </c>
      <c r="D22" s="212" t="s">
        <v>170</v>
      </c>
      <c r="E22" s="370">
        <f>E23+E35+E38+E41</f>
        <v>59389.80000000001</v>
      </c>
      <c r="H22" s="318"/>
      <c r="I22" s="319"/>
      <c r="J22" s="320"/>
      <c r="K22" s="321"/>
      <c r="L22" s="322"/>
    </row>
    <row r="23" spans="1:12" ht="21" customHeight="1">
      <c r="A23" s="213" t="s">
        <v>86</v>
      </c>
      <c r="B23" s="210"/>
      <c r="C23" s="214" t="s">
        <v>11</v>
      </c>
      <c r="D23" s="215" t="s">
        <v>87</v>
      </c>
      <c r="E23" s="336">
        <f>E24+E30+E33</f>
        <v>56930.200000000004</v>
      </c>
      <c r="H23" s="323"/>
      <c r="I23" s="324"/>
      <c r="J23" s="325"/>
      <c r="K23" s="321"/>
      <c r="L23" s="326"/>
    </row>
    <row r="24" spans="1:10" ht="47.25" customHeight="1">
      <c r="A24" s="213" t="s">
        <v>88</v>
      </c>
      <c r="B24" s="216"/>
      <c r="C24" s="211" t="s">
        <v>24</v>
      </c>
      <c r="D24" s="215" t="s">
        <v>23</v>
      </c>
      <c r="E24" s="336">
        <f>E25+E26+E27+E28+E29</f>
        <v>24702.4</v>
      </c>
      <c r="I24" s="24"/>
      <c r="J24" s="24"/>
    </row>
    <row r="25" spans="1:12" ht="38.25" customHeight="1">
      <c r="A25" s="217" t="s">
        <v>117</v>
      </c>
      <c r="B25" s="218">
        <v>182</v>
      </c>
      <c r="C25" s="219" t="s">
        <v>97</v>
      </c>
      <c r="D25" s="220" t="s">
        <v>25</v>
      </c>
      <c r="E25" s="337">
        <v>14902.1</v>
      </c>
      <c r="I25" s="327"/>
      <c r="J25" s="328"/>
      <c r="K25" s="329"/>
      <c r="L25" s="26"/>
    </row>
    <row r="26" spans="1:12" ht="52.5" customHeight="1">
      <c r="A26" s="217" t="s">
        <v>99</v>
      </c>
      <c r="B26" s="218">
        <v>182</v>
      </c>
      <c r="C26" s="219" t="s">
        <v>98</v>
      </c>
      <c r="D26" s="220" t="s">
        <v>123</v>
      </c>
      <c r="E26" s="337">
        <v>0.3</v>
      </c>
      <c r="I26" s="327"/>
      <c r="J26" s="328"/>
      <c r="K26" s="329"/>
      <c r="L26" s="330"/>
    </row>
    <row r="27" spans="1:12" ht="72.75" customHeight="1">
      <c r="A27" s="217" t="s">
        <v>118</v>
      </c>
      <c r="B27" s="218">
        <v>182</v>
      </c>
      <c r="C27" s="219" t="s">
        <v>100</v>
      </c>
      <c r="D27" s="220" t="s">
        <v>623</v>
      </c>
      <c r="E27" s="338">
        <v>9800</v>
      </c>
      <c r="I27" s="327"/>
      <c r="J27" s="328"/>
      <c r="K27" s="329"/>
      <c r="L27" s="330"/>
    </row>
    <row r="28" spans="1:12" ht="64.5" customHeight="1">
      <c r="A28" s="217" t="s">
        <v>119</v>
      </c>
      <c r="B28" s="218">
        <v>182</v>
      </c>
      <c r="C28" s="219" t="s">
        <v>101</v>
      </c>
      <c r="D28" s="220" t="s">
        <v>124</v>
      </c>
      <c r="E28" s="338">
        <v>0</v>
      </c>
      <c r="I28" s="29"/>
      <c r="J28" s="26"/>
      <c r="K28" s="329"/>
      <c r="L28" s="329"/>
    </row>
    <row r="29" spans="1:12" ht="50.25" customHeight="1">
      <c r="A29" s="217" t="s">
        <v>125</v>
      </c>
      <c r="B29" s="218">
        <v>182</v>
      </c>
      <c r="C29" s="219" t="s">
        <v>126</v>
      </c>
      <c r="D29" s="220" t="s">
        <v>589</v>
      </c>
      <c r="E29" s="338">
        <v>0</v>
      </c>
      <c r="I29" s="29"/>
      <c r="L29" s="80"/>
    </row>
    <row r="30" spans="1:10" ht="32.25" customHeight="1">
      <c r="A30" s="213" t="s">
        <v>52</v>
      </c>
      <c r="B30" s="216"/>
      <c r="C30" s="214" t="s">
        <v>12</v>
      </c>
      <c r="D30" s="215" t="s">
        <v>89</v>
      </c>
      <c r="E30" s="336">
        <f>E31+E32</f>
        <v>31886.5</v>
      </c>
      <c r="I30" s="27"/>
      <c r="J30" s="27"/>
    </row>
    <row r="31" spans="1:10" ht="30.75" customHeight="1">
      <c r="A31" s="217" t="s">
        <v>54</v>
      </c>
      <c r="B31" s="218">
        <v>182</v>
      </c>
      <c r="C31" s="219" t="s">
        <v>127</v>
      </c>
      <c r="D31" s="220" t="s">
        <v>89</v>
      </c>
      <c r="E31" s="337">
        <f>31777+109.5</f>
        <v>31886.5</v>
      </c>
      <c r="I31" s="29"/>
      <c r="J31" s="26"/>
    </row>
    <row r="32" spans="1:10" ht="39.75" customHeight="1">
      <c r="A32" s="217" t="s">
        <v>55</v>
      </c>
      <c r="B32" s="218">
        <v>182</v>
      </c>
      <c r="C32" s="219" t="s">
        <v>102</v>
      </c>
      <c r="D32" s="220" t="s">
        <v>128</v>
      </c>
      <c r="E32" s="337">
        <v>0</v>
      </c>
      <c r="I32" s="29"/>
      <c r="J32" s="26"/>
    </row>
    <row r="33" spans="1:10" ht="44.25" customHeight="1">
      <c r="A33" s="213" t="s">
        <v>74</v>
      </c>
      <c r="B33" s="216"/>
      <c r="C33" s="214" t="s">
        <v>582</v>
      </c>
      <c r="D33" s="215" t="s">
        <v>153</v>
      </c>
      <c r="E33" s="339">
        <v>341.3</v>
      </c>
      <c r="I33" s="29"/>
      <c r="J33" s="26"/>
    </row>
    <row r="34" spans="1:10" ht="52.5" customHeight="1">
      <c r="A34" s="228" t="s">
        <v>445</v>
      </c>
      <c r="B34" s="218">
        <v>182</v>
      </c>
      <c r="C34" s="219" t="s">
        <v>287</v>
      </c>
      <c r="D34" s="220" t="s">
        <v>583</v>
      </c>
      <c r="E34" s="337">
        <v>341.3</v>
      </c>
      <c r="I34" s="38"/>
      <c r="J34" s="38"/>
    </row>
    <row r="35" spans="1:10" ht="45.75" customHeight="1">
      <c r="A35" s="213" t="s">
        <v>39</v>
      </c>
      <c r="B35" s="210"/>
      <c r="C35" s="214" t="s">
        <v>109</v>
      </c>
      <c r="D35" s="215" t="s">
        <v>110</v>
      </c>
      <c r="E35" s="340">
        <f>E36</f>
        <v>0</v>
      </c>
      <c r="I35" s="27"/>
      <c r="J35" s="27"/>
    </row>
    <row r="36" spans="1:10" ht="18" customHeight="1">
      <c r="A36" s="223" t="s">
        <v>50</v>
      </c>
      <c r="B36" s="210"/>
      <c r="C36" s="211" t="s">
        <v>111</v>
      </c>
      <c r="D36" s="224" t="s">
        <v>112</v>
      </c>
      <c r="E36" s="341">
        <f>E37</f>
        <v>0</v>
      </c>
      <c r="I36" s="39"/>
      <c r="J36" s="39"/>
    </row>
    <row r="37" spans="1:10" ht="32.25" customHeight="1">
      <c r="A37" s="225" t="s">
        <v>157</v>
      </c>
      <c r="B37" s="210">
        <v>182</v>
      </c>
      <c r="C37" s="219" t="s">
        <v>114</v>
      </c>
      <c r="D37" s="222" t="s">
        <v>115</v>
      </c>
      <c r="E37" s="342">
        <v>0</v>
      </c>
      <c r="I37" s="29"/>
      <c r="J37" s="26"/>
    </row>
    <row r="38" spans="1:10" ht="43.5" customHeight="1">
      <c r="A38" s="213" t="s">
        <v>40</v>
      </c>
      <c r="B38" s="210"/>
      <c r="C38" s="214" t="s">
        <v>596</v>
      </c>
      <c r="D38" s="215" t="s">
        <v>597</v>
      </c>
      <c r="E38" s="340">
        <f>E39</f>
        <v>52.8</v>
      </c>
      <c r="I38" s="29"/>
      <c r="J38" s="26"/>
    </row>
    <row r="39" spans="1:10" ht="63" customHeight="1">
      <c r="A39" s="213" t="s">
        <v>59</v>
      </c>
      <c r="B39" s="210"/>
      <c r="C39" s="214" t="s">
        <v>598</v>
      </c>
      <c r="D39" s="227" t="s">
        <v>599</v>
      </c>
      <c r="E39" s="340">
        <f>E40</f>
        <v>52.8</v>
      </c>
      <c r="I39" s="29"/>
      <c r="J39" s="26"/>
    </row>
    <row r="40" spans="1:10" ht="92.25" customHeight="1">
      <c r="A40" s="225" t="s">
        <v>59</v>
      </c>
      <c r="B40" s="210">
        <v>867</v>
      </c>
      <c r="C40" s="332" t="s">
        <v>600</v>
      </c>
      <c r="D40" s="331" t="s">
        <v>591</v>
      </c>
      <c r="E40" s="342">
        <v>52.8</v>
      </c>
      <c r="I40" s="29"/>
      <c r="J40" s="26"/>
    </row>
    <row r="41" spans="1:10" ht="31.5" customHeight="1">
      <c r="A41" s="213" t="s">
        <v>46</v>
      </c>
      <c r="B41" s="210"/>
      <c r="C41" s="214" t="s">
        <v>13</v>
      </c>
      <c r="D41" s="215" t="s">
        <v>91</v>
      </c>
      <c r="E41" s="340">
        <f>E42+E45+E47</f>
        <v>2406.7999999999997</v>
      </c>
      <c r="I41" s="24"/>
      <c r="J41" s="24"/>
    </row>
    <row r="42" spans="1:10" ht="81.75" customHeight="1">
      <c r="A42" s="213" t="s">
        <v>60</v>
      </c>
      <c r="B42" s="226"/>
      <c r="C42" s="214" t="s">
        <v>14</v>
      </c>
      <c r="D42" s="227" t="s">
        <v>20</v>
      </c>
      <c r="E42" s="336">
        <f>E43+E44</f>
        <v>103</v>
      </c>
      <c r="I42" s="39"/>
      <c r="J42" s="39"/>
    </row>
    <row r="43" spans="1:10" ht="66.75" customHeight="1">
      <c r="A43" s="228" t="s">
        <v>592</v>
      </c>
      <c r="B43" s="226">
        <v>182</v>
      </c>
      <c r="C43" s="219" t="s">
        <v>14</v>
      </c>
      <c r="D43" s="220" t="s">
        <v>20</v>
      </c>
      <c r="E43" s="337">
        <f>1000-897</f>
        <v>103</v>
      </c>
      <c r="I43" s="29"/>
      <c r="J43" s="28"/>
    </row>
    <row r="44" spans="1:10" ht="64.5" customHeight="1">
      <c r="A44" s="228" t="s">
        <v>593</v>
      </c>
      <c r="B44" s="226">
        <v>188</v>
      </c>
      <c r="C44" s="219" t="s">
        <v>14</v>
      </c>
      <c r="D44" s="220" t="s">
        <v>20</v>
      </c>
      <c r="E44" s="337">
        <v>0</v>
      </c>
      <c r="I44" s="25"/>
      <c r="J44" s="25"/>
    </row>
    <row r="45" spans="1:10" ht="86.25" customHeight="1">
      <c r="A45" s="354" t="s">
        <v>594</v>
      </c>
      <c r="B45" s="355"/>
      <c r="C45" s="213" t="s">
        <v>639</v>
      </c>
      <c r="D45" s="356" t="s">
        <v>640</v>
      </c>
      <c r="E45" s="360">
        <v>14.6</v>
      </c>
      <c r="I45" s="25"/>
      <c r="J45" s="25"/>
    </row>
    <row r="46" spans="1:10" ht="92.25" customHeight="1">
      <c r="A46" s="221" t="s">
        <v>595</v>
      </c>
      <c r="B46" s="357">
        <v>978</v>
      </c>
      <c r="C46" s="228" t="s">
        <v>639</v>
      </c>
      <c r="D46" s="358" t="s">
        <v>638</v>
      </c>
      <c r="E46" s="125">
        <v>14.6</v>
      </c>
      <c r="I46" s="25"/>
      <c r="J46" s="25"/>
    </row>
    <row r="47" spans="1:10" ht="42.75" customHeight="1">
      <c r="A47" s="350" t="s">
        <v>641</v>
      </c>
      <c r="B47" s="351"/>
      <c r="C47" s="352" t="s">
        <v>21</v>
      </c>
      <c r="D47" s="353" t="s">
        <v>0</v>
      </c>
      <c r="E47" s="345">
        <f>E48</f>
        <v>2289.2</v>
      </c>
      <c r="G47" s="21"/>
      <c r="H47" s="21"/>
      <c r="I47" s="21"/>
      <c r="J47" s="25"/>
    </row>
    <row r="48" spans="1:10" ht="84" customHeight="1">
      <c r="A48" s="213" t="s">
        <v>642</v>
      </c>
      <c r="B48" s="210"/>
      <c r="C48" s="214" t="s">
        <v>15</v>
      </c>
      <c r="D48" s="215" t="s">
        <v>289</v>
      </c>
      <c r="E48" s="340">
        <f>E49+E54++E55</f>
        <v>2289.2</v>
      </c>
      <c r="I48" s="25"/>
      <c r="J48" s="25"/>
    </row>
    <row r="49" spans="1:10" ht="86.25" customHeight="1">
      <c r="A49" s="229" t="s">
        <v>643</v>
      </c>
      <c r="B49" s="230"/>
      <c r="C49" s="211" t="s">
        <v>16</v>
      </c>
      <c r="D49" s="231" t="s">
        <v>584</v>
      </c>
      <c r="E49" s="343">
        <f>SUM(E50:E53)</f>
        <v>2029.2</v>
      </c>
      <c r="I49" s="25"/>
      <c r="J49" s="25"/>
    </row>
    <row r="50" spans="1:10" ht="97.5" customHeight="1">
      <c r="A50" s="221" t="s">
        <v>644</v>
      </c>
      <c r="B50" s="232" t="s">
        <v>129</v>
      </c>
      <c r="C50" s="219" t="s">
        <v>16</v>
      </c>
      <c r="D50" s="222" t="s">
        <v>584</v>
      </c>
      <c r="E50" s="338">
        <v>1000</v>
      </c>
      <c r="I50" s="25"/>
      <c r="J50" s="25"/>
    </row>
    <row r="51" spans="1:10" ht="94.5" customHeight="1">
      <c r="A51" s="221" t="s">
        <v>645</v>
      </c>
      <c r="B51" s="232" t="s">
        <v>130</v>
      </c>
      <c r="C51" s="219" t="s">
        <v>16</v>
      </c>
      <c r="D51" s="222" t="s">
        <v>584</v>
      </c>
      <c r="E51" s="338">
        <v>0</v>
      </c>
      <c r="I51" s="25"/>
      <c r="J51" s="25"/>
    </row>
    <row r="52" spans="1:10" ht="99.75" customHeight="1">
      <c r="A52" s="221" t="s">
        <v>646</v>
      </c>
      <c r="B52" s="232" t="s">
        <v>131</v>
      </c>
      <c r="C52" s="219" t="s">
        <v>16</v>
      </c>
      <c r="D52" s="222" t="s">
        <v>584</v>
      </c>
      <c r="E52" s="338">
        <v>40</v>
      </c>
      <c r="I52" s="29"/>
      <c r="J52" s="37"/>
    </row>
    <row r="53" spans="1:10" ht="93.75" customHeight="1">
      <c r="A53" s="221" t="s">
        <v>647</v>
      </c>
      <c r="B53" s="232" t="s">
        <v>361</v>
      </c>
      <c r="C53" s="219" t="s">
        <v>16</v>
      </c>
      <c r="D53" s="222" t="s">
        <v>584</v>
      </c>
      <c r="E53" s="338">
        <f>460+369.2+160</f>
        <v>989.2</v>
      </c>
      <c r="I53" s="27"/>
      <c r="J53" s="27"/>
    </row>
    <row r="54" spans="1:10" ht="81" customHeight="1">
      <c r="A54" s="229" t="s">
        <v>648</v>
      </c>
      <c r="B54" s="230" t="s">
        <v>131</v>
      </c>
      <c r="C54" s="211" t="s">
        <v>17</v>
      </c>
      <c r="D54" s="231" t="s">
        <v>103</v>
      </c>
      <c r="E54" s="336">
        <v>260</v>
      </c>
      <c r="I54" s="27"/>
      <c r="J54" s="27"/>
    </row>
    <row r="55" spans="1:10" ht="60.75" customHeight="1">
      <c r="A55" s="229" t="s">
        <v>649</v>
      </c>
      <c r="B55" s="333">
        <v>978</v>
      </c>
      <c r="C55" s="211" t="s">
        <v>391</v>
      </c>
      <c r="D55" s="231" t="s">
        <v>390</v>
      </c>
      <c r="E55" s="343">
        <v>0</v>
      </c>
      <c r="I55" s="27"/>
      <c r="J55" s="27"/>
    </row>
    <row r="56" spans="1:10" ht="22.5" customHeight="1">
      <c r="A56" s="233" t="s">
        <v>4</v>
      </c>
      <c r="B56" s="216"/>
      <c r="C56" s="214" t="s">
        <v>18</v>
      </c>
      <c r="D56" s="212" t="s">
        <v>5</v>
      </c>
      <c r="E56" s="340">
        <f>E57</f>
        <v>3031.7</v>
      </c>
      <c r="I56" s="27"/>
      <c r="J56" s="27"/>
    </row>
    <row r="57" spans="1:10" ht="42" customHeight="1">
      <c r="A57" s="213" t="s">
        <v>86</v>
      </c>
      <c r="B57" s="216"/>
      <c r="C57" s="214" t="s">
        <v>31</v>
      </c>
      <c r="D57" s="215" t="s">
        <v>22</v>
      </c>
      <c r="E57" s="340">
        <f>E58+E60</f>
        <v>3031.7</v>
      </c>
      <c r="I57" s="38"/>
      <c r="J57" s="38"/>
    </row>
    <row r="58" spans="1:10" ht="15.75" customHeight="1">
      <c r="A58" s="234" t="s">
        <v>51</v>
      </c>
      <c r="B58" s="216"/>
      <c r="C58" s="214" t="s">
        <v>32</v>
      </c>
      <c r="D58" s="215" t="s">
        <v>33</v>
      </c>
      <c r="E58" s="340">
        <v>0</v>
      </c>
      <c r="I58" s="29"/>
      <c r="J58" s="37"/>
    </row>
    <row r="59" spans="1:10" ht="39.75" customHeight="1">
      <c r="A59" s="221" t="s">
        <v>49</v>
      </c>
      <c r="B59" s="218">
        <v>978</v>
      </c>
      <c r="C59" s="219" t="s">
        <v>34</v>
      </c>
      <c r="D59" s="220" t="s">
        <v>389</v>
      </c>
      <c r="E59" s="344">
        <v>0</v>
      </c>
      <c r="I59" s="27"/>
      <c r="J59" s="27"/>
    </row>
    <row r="60" spans="1:10" ht="47.25" customHeight="1">
      <c r="A60" s="213" t="s">
        <v>19</v>
      </c>
      <c r="B60" s="218"/>
      <c r="C60" s="214" t="s">
        <v>581</v>
      </c>
      <c r="D60" s="215" t="s">
        <v>622</v>
      </c>
      <c r="E60" s="340">
        <f>E61+E64</f>
        <v>3031.7</v>
      </c>
      <c r="I60" s="37"/>
      <c r="J60" s="37"/>
    </row>
    <row r="61" spans="1:10" ht="69" customHeight="1">
      <c r="A61" s="235" t="s">
        <v>54</v>
      </c>
      <c r="B61" s="236"/>
      <c r="C61" s="211" t="s">
        <v>580</v>
      </c>
      <c r="D61" s="215" t="s">
        <v>386</v>
      </c>
      <c r="E61" s="341">
        <f>E62+E63</f>
        <v>1549.6</v>
      </c>
      <c r="I61" s="29"/>
      <c r="J61" s="26"/>
    </row>
    <row r="62" spans="1:10" ht="78.75" customHeight="1">
      <c r="A62" s="221" t="s">
        <v>402</v>
      </c>
      <c r="B62" s="218">
        <v>978</v>
      </c>
      <c r="C62" s="219" t="s">
        <v>579</v>
      </c>
      <c r="D62" s="220" t="s">
        <v>27</v>
      </c>
      <c r="E62" s="344">
        <f>1652.6-109.5</f>
        <v>1543.1</v>
      </c>
      <c r="I62" s="29"/>
      <c r="J62" s="26"/>
    </row>
    <row r="63" spans="1:10" ht="116.25" customHeight="1">
      <c r="A63" s="221" t="s">
        <v>403</v>
      </c>
      <c r="B63" s="218">
        <v>978</v>
      </c>
      <c r="C63" s="219" t="s">
        <v>578</v>
      </c>
      <c r="D63" s="237" t="s">
        <v>28</v>
      </c>
      <c r="E63" s="337">
        <v>6.5</v>
      </c>
      <c r="I63" s="37"/>
      <c r="J63" s="37"/>
    </row>
    <row r="64" spans="1:10" ht="75.75" customHeight="1">
      <c r="A64" s="235" t="s">
        <v>76</v>
      </c>
      <c r="B64" s="238"/>
      <c r="C64" s="211" t="s">
        <v>577</v>
      </c>
      <c r="D64" s="224" t="s">
        <v>387</v>
      </c>
      <c r="E64" s="341">
        <f>E65+E66</f>
        <v>1482.1000000000001</v>
      </c>
      <c r="I64" s="29"/>
      <c r="J64" s="29"/>
    </row>
    <row r="65" spans="1:10" ht="51.75" customHeight="1">
      <c r="A65" s="221" t="s">
        <v>79</v>
      </c>
      <c r="B65" s="218">
        <v>978</v>
      </c>
      <c r="C65" s="219" t="s">
        <v>576</v>
      </c>
      <c r="D65" s="220" t="s">
        <v>29</v>
      </c>
      <c r="E65" s="344">
        <f>1079.9</f>
        <v>1079.9</v>
      </c>
      <c r="I65" s="29"/>
      <c r="J65" s="29"/>
    </row>
    <row r="66" spans="1:10" ht="51" customHeight="1">
      <c r="A66" s="221" t="s">
        <v>30</v>
      </c>
      <c r="B66" s="218">
        <v>978</v>
      </c>
      <c r="C66" s="219" t="s">
        <v>575</v>
      </c>
      <c r="D66" s="220" t="s">
        <v>104</v>
      </c>
      <c r="E66" s="344">
        <v>402.2</v>
      </c>
      <c r="I66" s="27"/>
      <c r="J66" s="27"/>
    </row>
    <row r="67" spans="1:7" s="22" customFormat="1" ht="21.75" customHeight="1">
      <c r="A67" s="239"/>
      <c r="B67" s="240"/>
      <c r="C67" s="239"/>
      <c r="D67" s="241" t="s">
        <v>6</v>
      </c>
      <c r="E67" s="345">
        <f>E56+E22</f>
        <v>62421.50000000001</v>
      </c>
      <c r="F67" s="21"/>
      <c r="G67" s="23"/>
    </row>
    <row r="68" spans="1:6" s="22" customFormat="1" ht="21.75" customHeight="1">
      <c r="A68" s="50"/>
      <c r="B68" s="50"/>
      <c r="C68" s="50"/>
      <c r="D68" s="50"/>
      <c r="E68" s="50"/>
      <c r="F68" s="41"/>
    </row>
    <row r="69" spans="5:7" s="22" customFormat="1" ht="20.25" customHeight="1">
      <c r="E69" s="270"/>
      <c r="F69" s="21"/>
      <c r="G69" s="23"/>
    </row>
    <row r="70" spans="1:7" s="22" customFormat="1" ht="22.5" customHeight="1">
      <c r="A70" s="21"/>
      <c r="B70" s="21"/>
      <c r="C70" s="21"/>
      <c r="F70" s="36"/>
      <c r="G70" s="30"/>
    </row>
    <row r="71" spans="1:7" s="22" customFormat="1" ht="18.75" customHeight="1">
      <c r="A71" s="21"/>
      <c r="B71" s="21"/>
      <c r="C71" s="21"/>
      <c r="D71" s="21"/>
      <c r="E71" s="21"/>
      <c r="F71" s="21"/>
      <c r="G71" s="23"/>
    </row>
    <row r="72" spans="1:6" s="22" customFormat="1" ht="24" customHeight="1">
      <c r="A72" s="21"/>
      <c r="B72" s="21"/>
      <c r="C72" s="21"/>
      <c r="D72" s="21"/>
      <c r="E72" s="21"/>
      <c r="F72" s="21"/>
    </row>
    <row r="73" spans="1:6" s="22" customFormat="1" ht="18.75" customHeight="1">
      <c r="A73" s="21"/>
      <c r="B73" s="21"/>
      <c r="C73" s="21"/>
      <c r="D73" s="21"/>
      <c r="E73" s="21"/>
      <c r="F73" s="21"/>
    </row>
    <row r="74" spans="1:6" s="22" customFormat="1" ht="19.5" customHeight="1">
      <c r="A74" s="21"/>
      <c r="B74" s="21"/>
      <c r="C74" s="21"/>
      <c r="D74" s="21"/>
      <c r="E74" s="21"/>
      <c r="F74" s="21"/>
    </row>
    <row r="75" spans="1:6" s="22" customFormat="1" ht="20.25" customHeight="1">
      <c r="A75" s="21"/>
      <c r="B75" s="21"/>
      <c r="C75" s="21"/>
      <c r="D75" s="21"/>
      <c r="E75" s="21"/>
      <c r="F75" s="21"/>
    </row>
    <row r="76" spans="1:6" s="22" customFormat="1" ht="23.25" customHeight="1">
      <c r="A76" s="21"/>
      <c r="B76" s="21"/>
      <c r="C76" s="21"/>
      <c r="D76" s="21"/>
      <c r="E76" s="21"/>
      <c r="F76" s="21"/>
    </row>
    <row r="77" spans="1:6" s="22" customFormat="1" ht="19.5" customHeight="1">
      <c r="A77" s="21"/>
      <c r="B77" s="21"/>
      <c r="C77" s="21"/>
      <c r="D77" s="21"/>
      <c r="E77" s="21"/>
      <c r="F77" s="21"/>
    </row>
    <row r="78" spans="1:6" s="22" customFormat="1" ht="19.5" customHeight="1">
      <c r="A78" s="21"/>
      <c r="B78" s="21"/>
      <c r="C78" s="21"/>
      <c r="D78" s="21"/>
      <c r="E78" s="21"/>
      <c r="F78" s="21"/>
    </row>
    <row r="79" spans="1:6" s="22" customFormat="1" ht="18.75" customHeight="1">
      <c r="A79" s="21"/>
      <c r="B79" s="21"/>
      <c r="C79" s="21"/>
      <c r="D79" s="21"/>
      <c r="E79" s="21"/>
      <c r="F79" s="21"/>
    </row>
    <row r="80" spans="1:6" s="22" customFormat="1" ht="21" customHeight="1">
      <c r="A80" s="21"/>
      <c r="B80" s="21"/>
      <c r="C80" s="21"/>
      <c r="D80" s="21"/>
      <c r="E80" s="21"/>
      <c r="F80" s="21"/>
    </row>
    <row r="81" spans="4:6" s="22" customFormat="1" ht="12.75">
      <c r="D81" s="40"/>
      <c r="E81" s="41"/>
      <c r="F81" s="21"/>
    </row>
    <row r="82" s="22" customFormat="1" ht="12.75">
      <c r="F82" s="21"/>
    </row>
    <row r="83" spans="1:6" s="22" customFormat="1" ht="12.75">
      <c r="A83" s="21"/>
      <c r="B83" s="21"/>
      <c r="C83" s="21"/>
      <c r="D83" s="21"/>
      <c r="E83" s="21"/>
      <c r="F83" s="21"/>
    </row>
    <row r="84" spans="1:6" s="22" customFormat="1" ht="12.75">
      <c r="A84" s="21"/>
      <c r="B84" s="21"/>
      <c r="C84" s="21"/>
      <c r="D84" s="21"/>
      <c r="E84" s="21"/>
      <c r="F84" s="21"/>
    </row>
    <row r="85" spans="1:6" s="22" customFormat="1" ht="12.75">
      <c r="A85" s="34"/>
      <c r="B85" s="35"/>
      <c r="C85" s="35"/>
      <c r="D85" s="35"/>
      <c r="E85" s="34"/>
      <c r="F85" s="21"/>
    </row>
    <row r="86" spans="1:6" s="22" customFormat="1" ht="12.75">
      <c r="A86" s="21"/>
      <c r="B86" s="21"/>
      <c r="C86" s="21"/>
      <c r="D86" s="21"/>
      <c r="E86" s="21"/>
      <c r="F86" s="21"/>
    </row>
    <row r="87" spans="1:6" s="22" customFormat="1" ht="12.75">
      <c r="A87" s="21"/>
      <c r="B87" s="21"/>
      <c r="C87" s="21"/>
      <c r="D87" s="21"/>
      <c r="E87" s="21"/>
      <c r="F87" s="21"/>
    </row>
    <row r="88" spans="1:6" s="22" customFormat="1" ht="12.75">
      <c r="A88" s="21"/>
      <c r="B88" s="21"/>
      <c r="C88" s="21"/>
      <c r="D88" s="21"/>
      <c r="E88" s="21"/>
      <c r="F88" s="21"/>
    </row>
    <row r="89" spans="1:6" s="22" customFormat="1" ht="12.75">
      <c r="A89" s="21"/>
      <c r="B89" s="21"/>
      <c r="C89" s="21"/>
      <c r="D89" s="21"/>
      <c r="E89" s="21"/>
      <c r="F89" s="21"/>
    </row>
    <row r="90" spans="1:6" s="22" customFormat="1" ht="12.75">
      <c r="A90" s="21"/>
      <c r="B90" s="21"/>
      <c r="C90" s="21"/>
      <c r="D90" s="21"/>
      <c r="E90" s="21"/>
      <c r="F90" s="21"/>
    </row>
    <row r="91" spans="1:6" s="22" customFormat="1" ht="12.75">
      <c r="A91" s="21"/>
      <c r="B91" s="21"/>
      <c r="C91" s="21"/>
      <c r="D91" s="21"/>
      <c r="E91" s="21"/>
      <c r="F91" s="21"/>
    </row>
    <row r="92" spans="1:6" s="22" customFormat="1" ht="12.75">
      <c r="A92" s="21"/>
      <c r="B92" s="21"/>
      <c r="C92" s="21"/>
      <c r="D92" s="21"/>
      <c r="E92" s="21"/>
      <c r="F92" s="21"/>
    </row>
    <row r="93" spans="1:6" s="22" customFormat="1" ht="12.75">
      <c r="A93" s="21"/>
      <c r="B93" s="21"/>
      <c r="C93" s="21"/>
      <c r="D93" s="21"/>
      <c r="E93" s="21"/>
      <c r="F93" s="21"/>
    </row>
    <row r="94" spans="1:6" s="22" customFormat="1" ht="12.75">
      <c r="A94" s="21"/>
      <c r="B94" s="21"/>
      <c r="C94" s="21"/>
      <c r="D94" s="21"/>
      <c r="E94" s="21"/>
      <c r="F94" s="21"/>
    </row>
    <row r="95" spans="1:6" s="22" customFormat="1" ht="12.75">
      <c r="A95" s="21"/>
      <c r="B95" s="21"/>
      <c r="C95" s="21"/>
      <c r="D95" s="21"/>
      <c r="E95" s="21"/>
      <c r="F95" s="21"/>
    </row>
    <row r="96" spans="1:6" s="22" customFormat="1" ht="12.75">
      <c r="A96" s="21"/>
      <c r="B96" s="21"/>
      <c r="C96" s="21"/>
      <c r="D96" s="21"/>
      <c r="E96" s="21"/>
      <c r="F96" s="21"/>
    </row>
    <row r="97" spans="1:6" s="22" customFormat="1" ht="12.75">
      <c r="A97" s="21"/>
      <c r="B97" s="21"/>
      <c r="C97" s="21"/>
      <c r="D97" s="21"/>
      <c r="E97" s="21"/>
      <c r="F97" s="21"/>
    </row>
    <row r="98" spans="1:6" s="22" customFormat="1" ht="12.75">
      <c r="A98" s="21"/>
      <c r="B98" s="21"/>
      <c r="C98" s="21"/>
      <c r="D98" s="21"/>
      <c r="E98" s="21"/>
      <c r="F98" s="21"/>
    </row>
    <row r="99" spans="1:6" s="22" customFormat="1" ht="12.75">
      <c r="A99" s="21"/>
      <c r="B99" s="21"/>
      <c r="C99" s="21"/>
      <c r="D99" s="21"/>
      <c r="E99" s="21"/>
      <c r="F99" s="21"/>
    </row>
    <row r="100" spans="1:6" s="22" customFormat="1" ht="12.75">
      <c r="A100" s="21"/>
      <c r="B100" s="21"/>
      <c r="C100" s="21"/>
      <c r="D100" s="21"/>
      <c r="E100" s="21"/>
      <c r="F100" s="21"/>
    </row>
    <row r="101" spans="1:6" s="22" customFormat="1" ht="12.75">
      <c r="A101" s="21"/>
      <c r="B101" s="21"/>
      <c r="C101" s="21"/>
      <c r="D101" s="21"/>
      <c r="E101" s="21"/>
      <c r="F101" s="21"/>
    </row>
    <row r="102" spans="1:6" s="22" customFormat="1" ht="12.75">
      <c r="A102" s="21"/>
      <c r="B102" s="21"/>
      <c r="C102" s="21"/>
      <c r="D102" s="21"/>
      <c r="E102" s="21"/>
      <c r="F102" s="21"/>
    </row>
    <row r="103" spans="1:6" s="22" customFormat="1" ht="12.75">
      <c r="A103" s="21"/>
      <c r="B103" s="21"/>
      <c r="C103" s="21"/>
      <c r="D103" s="21"/>
      <c r="E103" s="21"/>
      <c r="F103" s="21"/>
    </row>
    <row r="104" spans="1:6" s="22" customFormat="1" ht="12.75">
      <c r="A104" s="21"/>
      <c r="B104" s="21"/>
      <c r="C104" s="21"/>
      <c r="D104" s="21"/>
      <c r="E104" s="21"/>
      <c r="F104" s="21"/>
    </row>
    <row r="105" spans="1:6" s="22" customFormat="1" ht="12.75">
      <c r="A105" s="21"/>
      <c r="B105" s="21"/>
      <c r="C105" s="21"/>
      <c r="D105" s="21"/>
      <c r="E105" s="21"/>
      <c r="F105" s="21"/>
    </row>
    <row r="106" spans="1:6" s="22" customFormat="1" ht="12.75">
      <c r="A106" s="21"/>
      <c r="B106" s="21"/>
      <c r="C106" s="21"/>
      <c r="D106" s="21"/>
      <c r="E106" s="21"/>
      <c r="F106" s="21"/>
    </row>
    <row r="107" spans="1:6" s="22" customFormat="1" ht="12.75">
      <c r="A107" s="21"/>
      <c r="B107" s="21"/>
      <c r="C107" s="21"/>
      <c r="D107" s="21"/>
      <c r="E107" s="21"/>
      <c r="F107" s="21"/>
    </row>
    <row r="108" spans="1:6" s="22" customFormat="1" ht="12.75">
      <c r="A108" s="21"/>
      <c r="B108" s="21"/>
      <c r="C108" s="21"/>
      <c r="D108" s="21"/>
      <c r="E108" s="21"/>
      <c r="F108" s="21"/>
    </row>
    <row r="109" spans="1:6" s="22" customFormat="1" ht="12.75">
      <c r="A109" s="21"/>
      <c r="B109" s="21"/>
      <c r="C109" s="21"/>
      <c r="D109" s="21"/>
      <c r="E109" s="21"/>
      <c r="F109" s="21"/>
    </row>
    <row r="110" spans="1:6" s="22" customFormat="1" ht="12.75">
      <c r="A110" s="21"/>
      <c r="B110" s="21"/>
      <c r="C110" s="21"/>
      <c r="D110" s="21"/>
      <c r="E110" s="21"/>
      <c r="F110" s="21"/>
    </row>
    <row r="111" spans="1:6" s="22" customFormat="1" ht="12.75">
      <c r="A111" s="21"/>
      <c r="B111" s="21"/>
      <c r="C111" s="21"/>
      <c r="D111" s="21"/>
      <c r="E111" s="21"/>
      <c r="F111" s="21"/>
    </row>
    <row r="112" spans="1:6" s="22" customFormat="1" ht="12.75">
      <c r="A112" s="21"/>
      <c r="B112" s="21"/>
      <c r="C112" s="21"/>
      <c r="D112" s="21"/>
      <c r="E112" s="21"/>
      <c r="F112" s="21"/>
    </row>
    <row r="113" spans="1:6" s="22" customFormat="1" ht="12.75">
      <c r="A113" s="21"/>
      <c r="B113" s="21"/>
      <c r="C113" s="21"/>
      <c r="D113" s="21"/>
      <c r="E113" s="21"/>
      <c r="F113" s="21"/>
    </row>
    <row r="114" spans="1:6" s="22" customFormat="1" ht="12.75">
      <c r="A114" s="21"/>
      <c r="B114" s="21"/>
      <c r="C114" s="21"/>
      <c r="D114" s="21"/>
      <c r="E114" s="21"/>
      <c r="F114" s="21"/>
    </row>
    <row r="115" spans="1:6" s="22" customFormat="1" ht="12.75">
      <c r="A115" s="21"/>
      <c r="B115" s="21"/>
      <c r="C115" s="21"/>
      <c r="D115" s="21"/>
      <c r="E115" s="21"/>
      <c r="F115" s="21"/>
    </row>
    <row r="116" spans="1:6" s="22" customFormat="1" ht="12.75">
      <c r="A116" s="21"/>
      <c r="B116" s="21"/>
      <c r="C116" s="21"/>
      <c r="D116" s="21"/>
      <c r="E116" s="21"/>
      <c r="F116" s="21"/>
    </row>
    <row r="117" spans="1:6" s="22" customFormat="1" ht="12.75">
      <c r="A117" s="21"/>
      <c r="B117" s="21"/>
      <c r="C117" s="21"/>
      <c r="D117" s="21"/>
      <c r="E117" s="21"/>
      <c r="F117" s="21"/>
    </row>
    <row r="118" spans="1:6" s="22" customFormat="1" ht="12.75">
      <c r="A118" s="21"/>
      <c r="B118" s="21"/>
      <c r="C118" s="21"/>
      <c r="D118" s="21"/>
      <c r="E118" s="21"/>
      <c r="F118" s="21"/>
    </row>
    <row r="119" spans="1:6" s="22" customFormat="1" ht="12.75">
      <c r="A119" s="21"/>
      <c r="B119" s="21"/>
      <c r="C119" s="21"/>
      <c r="D119" s="21"/>
      <c r="E119" s="21"/>
      <c r="F119" s="21"/>
    </row>
    <row r="120" spans="1:6" s="22" customFormat="1" ht="12.75">
      <c r="A120" s="21"/>
      <c r="B120" s="21"/>
      <c r="C120" s="21"/>
      <c r="D120" s="21"/>
      <c r="E120" s="21"/>
      <c r="F120" s="21"/>
    </row>
    <row r="121" spans="1:6" s="22" customFormat="1" ht="12.75">
      <c r="A121" s="21"/>
      <c r="B121" s="21"/>
      <c r="C121" s="21"/>
      <c r="D121" s="21"/>
      <c r="E121" s="21"/>
      <c r="F121" s="21"/>
    </row>
    <row r="122" spans="1:6" s="22" customFormat="1" ht="12.75">
      <c r="A122" s="21"/>
      <c r="B122" s="21"/>
      <c r="C122" s="21"/>
      <c r="D122" s="21"/>
      <c r="E122" s="21"/>
      <c r="F122" s="21"/>
    </row>
    <row r="123" spans="1:6" s="22" customFormat="1" ht="12.75">
      <c r="A123" s="21"/>
      <c r="B123" s="21"/>
      <c r="C123" s="21"/>
      <c r="D123" s="21"/>
      <c r="E123" s="21"/>
      <c r="F123" s="21"/>
    </row>
    <row r="124" spans="1:6" s="22" customFormat="1" ht="12.75">
      <c r="A124" s="21"/>
      <c r="B124" s="21"/>
      <c r="C124" s="21"/>
      <c r="D124" s="21"/>
      <c r="E124" s="21"/>
      <c r="F124" s="21"/>
    </row>
    <row r="125" spans="1:6" s="22" customFormat="1" ht="12.75">
      <c r="A125" s="21"/>
      <c r="B125" s="21"/>
      <c r="C125" s="21"/>
      <c r="D125" s="21"/>
      <c r="E125" s="21"/>
      <c r="F125" s="21"/>
    </row>
    <row r="126" spans="1:6" s="22" customFormat="1" ht="12.75">
      <c r="A126" s="21"/>
      <c r="B126" s="21"/>
      <c r="C126" s="21"/>
      <c r="D126" s="21"/>
      <c r="E126" s="21"/>
      <c r="F126" s="21"/>
    </row>
    <row r="127" spans="1:6" s="22" customFormat="1" ht="12.75">
      <c r="A127" s="21"/>
      <c r="B127" s="21"/>
      <c r="C127" s="21"/>
      <c r="D127" s="21"/>
      <c r="E127" s="21"/>
      <c r="F127" s="21"/>
    </row>
    <row r="128" spans="1:6" s="22" customFormat="1" ht="12.75">
      <c r="A128" s="21"/>
      <c r="B128" s="21"/>
      <c r="C128" s="21"/>
      <c r="D128" s="21"/>
      <c r="E128" s="21"/>
      <c r="F128" s="21"/>
    </row>
    <row r="129" spans="1:6" s="22" customFormat="1" ht="12.75">
      <c r="A129" s="21"/>
      <c r="B129" s="21"/>
      <c r="C129" s="21"/>
      <c r="D129" s="21"/>
      <c r="E129" s="21"/>
      <c r="F129" s="21"/>
    </row>
    <row r="130" spans="1:6" s="22" customFormat="1" ht="12.75">
      <c r="A130" s="21"/>
      <c r="B130" s="21"/>
      <c r="C130" s="21"/>
      <c r="D130" s="21"/>
      <c r="E130" s="21"/>
      <c r="F130" s="21"/>
    </row>
    <row r="131" spans="1:6" s="22" customFormat="1" ht="12.75">
      <c r="A131" s="21"/>
      <c r="B131" s="21"/>
      <c r="C131" s="21"/>
      <c r="D131" s="21"/>
      <c r="E131" s="21"/>
      <c r="F131" s="21"/>
    </row>
    <row r="132" spans="1:6" s="22" customFormat="1" ht="12.75">
      <c r="A132" s="21"/>
      <c r="B132" s="21"/>
      <c r="C132" s="21"/>
      <c r="D132" s="21"/>
      <c r="E132" s="21"/>
      <c r="F132" s="21"/>
    </row>
    <row r="133" spans="1:6" s="22" customFormat="1" ht="12.75">
      <c r="A133" s="21"/>
      <c r="B133" s="21"/>
      <c r="C133" s="21"/>
      <c r="D133" s="21"/>
      <c r="E133" s="21"/>
      <c r="F133" s="21"/>
    </row>
    <row r="134" spans="1:6" s="22" customFormat="1" ht="12.75">
      <c r="A134" s="21"/>
      <c r="B134" s="21"/>
      <c r="C134" s="21"/>
      <c r="D134" s="21"/>
      <c r="E134" s="21"/>
      <c r="F134" s="21"/>
    </row>
    <row r="135" spans="1:6" s="22" customFormat="1" ht="12.75">
      <c r="A135" s="21"/>
      <c r="B135" s="21"/>
      <c r="C135" s="21"/>
      <c r="D135" s="21"/>
      <c r="E135" s="21"/>
      <c r="F135" s="21"/>
    </row>
    <row r="136" spans="1:6" s="22" customFormat="1" ht="12.75">
      <c r="A136" s="21"/>
      <c r="B136" s="21"/>
      <c r="C136" s="21"/>
      <c r="D136" s="21"/>
      <c r="E136" s="21"/>
      <c r="F136" s="21"/>
    </row>
    <row r="137" spans="1:6" s="22" customFormat="1" ht="12.75">
      <c r="A137" s="21"/>
      <c r="B137" s="21"/>
      <c r="C137" s="21"/>
      <c r="D137" s="21"/>
      <c r="E137" s="21"/>
      <c r="F137" s="21"/>
    </row>
    <row r="138" spans="1:6" s="22" customFormat="1" ht="12.75">
      <c r="A138" s="21"/>
      <c r="B138" s="21"/>
      <c r="C138" s="21"/>
      <c r="D138" s="21"/>
      <c r="E138" s="21"/>
      <c r="F138" s="21"/>
    </row>
    <row r="139" spans="1:6" s="22" customFormat="1" ht="12.75">
      <c r="A139" s="21"/>
      <c r="B139" s="21"/>
      <c r="C139" s="21"/>
      <c r="D139" s="21"/>
      <c r="E139" s="21"/>
      <c r="F139" s="21"/>
    </row>
    <row r="140" spans="1:6" s="22" customFormat="1" ht="12.75">
      <c r="A140" s="21"/>
      <c r="B140" s="21"/>
      <c r="C140" s="21"/>
      <c r="D140" s="21"/>
      <c r="E140" s="21"/>
      <c r="F140" s="21"/>
    </row>
    <row r="141" spans="1:6" s="22" customFormat="1" ht="12.75">
      <c r="A141" s="21"/>
      <c r="B141" s="21"/>
      <c r="C141" s="21"/>
      <c r="D141" s="21"/>
      <c r="E141" s="21"/>
      <c r="F141" s="21"/>
    </row>
    <row r="142" spans="1:6" s="22" customFormat="1" ht="12.75">
      <c r="A142" s="21"/>
      <c r="B142" s="21"/>
      <c r="C142" s="21"/>
      <c r="D142" s="21"/>
      <c r="E142" s="21"/>
      <c r="F142" s="21"/>
    </row>
    <row r="143" spans="1:6" s="22" customFormat="1" ht="12.75">
      <c r="A143" s="21"/>
      <c r="B143" s="21"/>
      <c r="C143" s="21"/>
      <c r="D143" s="21"/>
      <c r="E143" s="21"/>
      <c r="F143" s="21"/>
    </row>
    <row r="144" spans="1:6" s="22" customFormat="1" ht="12.75">
      <c r="A144" s="21"/>
      <c r="B144" s="21"/>
      <c r="C144" s="21"/>
      <c r="D144" s="21"/>
      <c r="E144" s="21"/>
      <c r="F144" s="21"/>
    </row>
    <row r="145" spans="1:6" s="22" customFormat="1" ht="12.75">
      <c r="A145" s="21"/>
      <c r="B145" s="21"/>
      <c r="C145" s="21"/>
      <c r="D145" s="21"/>
      <c r="E145" s="21"/>
      <c r="F145" s="21"/>
    </row>
    <row r="146" spans="1:6" s="22" customFormat="1" ht="12.75">
      <c r="A146" s="21"/>
      <c r="B146" s="21"/>
      <c r="C146" s="21"/>
      <c r="D146" s="21"/>
      <c r="E146" s="21"/>
      <c r="F146" s="21"/>
    </row>
    <row r="147" spans="1:6" s="22" customFormat="1" ht="12.75">
      <c r="A147" s="21"/>
      <c r="B147" s="21"/>
      <c r="C147" s="21"/>
      <c r="D147" s="21"/>
      <c r="E147" s="21"/>
      <c r="F147" s="21"/>
    </row>
    <row r="148" spans="1:6" s="22" customFormat="1" ht="12.75">
      <c r="A148" s="21"/>
      <c r="B148" s="21"/>
      <c r="C148" s="21"/>
      <c r="D148" s="21"/>
      <c r="E148" s="21"/>
      <c r="F148" s="21"/>
    </row>
    <row r="149" spans="1:6" s="22" customFormat="1" ht="12.75">
      <c r="A149" s="21"/>
      <c r="B149" s="21"/>
      <c r="C149" s="21"/>
      <c r="D149" s="21"/>
      <c r="E149" s="21"/>
      <c r="F149" s="21"/>
    </row>
    <row r="150" spans="1:6" s="22" customFormat="1" ht="12.75">
      <c r="A150" s="21"/>
      <c r="B150" s="21"/>
      <c r="C150" s="21"/>
      <c r="D150" s="21"/>
      <c r="E150" s="21"/>
      <c r="F150" s="21"/>
    </row>
    <row r="151" spans="1:6" s="22" customFormat="1" ht="12.75">
      <c r="A151" s="21"/>
      <c r="B151" s="21"/>
      <c r="C151" s="21"/>
      <c r="D151" s="21"/>
      <c r="E151" s="21"/>
      <c r="F151" s="21"/>
    </row>
    <row r="152" spans="1:6" s="22" customFormat="1" ht="12.75">
      <c r="A152" s="21"/>
      <c r="B152" s="21"/>
      <c r="C152" s="21"/>
      <c r="D152" s="21"/>
      <c r="E152" s="21"/>
      <c r="F152" s="21"/>
    </row>
    <row r="153" spans="1:6" s="22" customFormat="1" ht="12.75">
      <c r="A153" s="21"/>
      <c r="B153" s="21"/>
      <c r="C153" s="21"/>
      <c r="D153" s="21"/>
      <c r="E153" s="21"/>
      <c r="F153" s="21"/>
    </row>
    <row r="154" spans="1:6" s="22" customFormat="1" ht="12.75">
      <c r="A154" s="21"/>
      <c r="B154" s="21"/>
      <c r="C154" s="21"/>
      <c r="D154" s="21"/>
      <c r="E154" s="21"/>
      <c r="F154" s="21"/>
    </row>
    <row r="155" spans="1:6" s="22" customFormat="1" ht="12.75">
      <c r="A155" s="21"/>
      <c r="B155" s="21"/>
      <c r="C155" s="21"/>
      <c r="D155" s="21"/>
      <c r="E155" s="21"/>
      <c r="F155" s="21"/>
    </row>
    <row r="156" spans="1:6" s="22" customFormat="1" ht="12.75">
      <c r="A156" s="21"/>
      <c r="B156" s="21"/>
      <c r="C156" s="21"/>
      <c r="D156" s="21"/>
      <c r="E156" s="21"/>
      <c r="F156" s="21"/>
    </row>
    <row r="157" spans="1:6" s="22" customFormat="1" ht="12.75">
      <c r="A157" s="21"/>
      <c r="B157" s="21"/>
      <c r="C157" s="21"/>
      <c r="D157" s="21"/>
      <c r="E157" s="21"/>
      <c r="F157" s="21"/>
    </row>
    <row r="158" spans="1:6" s="22" customFormat="1" ht="12.75">
      <c r="A158" s="21"/>
      <c r="B158" s="21"/>
      <c r="C158" s="21"/>
      <c r="D158" s="21"/>
      <c r="E158" s="21"/>
      <c r="F158" s="21"/>
    </row>
    <row r="159" spans="1:6" s="22" customFormat="1" ht="12.75">
      <c r="A159" s="21"/>
      <c r="B159" s="21"/>
      <c r="C159" s="21"/>
      <c r="D159" s="21"/>
      <c r="E159" s="21"/>
      <c r="F159" s="21"/>
    </row>
    <row r="160" spans="1:6" s="22" customFormat="1" ht="12.75">
      <c r="A160" s="21"/>
      <c r="B160" s="21"/>
      <c r="C160" s="21"/>
      <c r="D160" s="21"/>
      <c r="E160" s="21"/>
      <c r="F160" s="21"/>
    </row>
    <row r="161" spans="1:6" s="22" customFormat="1" ht="12.75">
      <c r="A161" s="21"/>
      <c r="B161" s="21"/>
      <c r="C161" s="21"/>
      <c r="D161" s="21"/>
      <c r="E161" s="21"/>
      <c r="F161" s="21"/>
    </row>
    <row r="162" spans="1:6" s="22" customFormat="1" ht="12.75">
      <c r="A162" s="21"/>
      <c r="B162" s="21"/>
      <c r="C162" s="21"/>
      <c r="D162" s="21"/>
      <c r="E162" s="21"/>
      <c r="F162" s="21"/>
    </row>
    <row r="163" spans="1:6" s="22" customFormat="1" ht="12.75">
      <c r="A163" s="21"/>
      <c r="B163" s="21"/>
      <c r="C163" s="21"/>
      <c r="D163" s="21"/>
      <c r="E163" s="21"/>
      <c r="F163" s="21"/>
    </row>
    <row r="164" spans="1:6" s="22" customFormat="1" ht="12.75">
      <c r="A164" s="21"/>
      <c r="B164" s="21"/>
      <c r="C164" s="21"/>
      <c r="D164" s="21"/>
      <c r="E164" s="21"/>
      <c r="F164" s="21"/>
    </row>
    <row r="165" spans="1:6" s="22" customFormat="1" ht="12.75">
      <c r="A165" s="21"/>
      <c r="B165" s="21"/>
      <c r="C165" s="21"/>
      <c r="D165" s="21"/>
      <c r="E165" s="21"/>
      <c r="F165" s="21"/>
    </row>
    <row r="166" spans="1:6" s="22" customFormat="1" ht="12.75">
      <c r="A166" s="21"/>
      <c r="B166" s="21"/>
      <c r="C166" s="21"/>
      <c r="D166" s="21"/>
      <c r="E166" s="21"/>
      <c r="F166" s="21"/>
    </row>
    <row r="167" spans="1:6" s="22" customFormat="1" ht="12.75">
      <c r="A167" s="21"/>
      <c r="B167" s="21"/>
      <c r="C167" s="21"/>
      <c r="D167" s="21"/>
      <c r="E167" s="21"/>
      <c r="F167" s="21"/>
    </row>
    <row r="168" spans="1:6" s="22" customFormat="1" ht="12.75">
      <c r="A168" s="21"/>
      <c r="B168" s="21"/>
      <c r="C168" s="21"/>
      <c r="D168" s="21"/>
      <c r="E168" s="21"/>
      <c r="F168" s="21"/>
    </row>
    <row r="169" spans="1:6" s="22" customFormat="1" ht="12.75">
      <c r="A169" s="21"/>
      <c r="B169" s="21"/>
      <c r="C169" s="21"/>
      <c r="D169" s="21"/>
      <c r="E169" s="21"/>
      <c r="F169" s="21"/>
    </row>
    <row r="170" spans="1:6" s="22" customFormat="1" ht="12.75">
      <c r="A170" s="21"/>
      <c r="B170" s="21"/>
      <c r="C170" s="21"/>
      <c r="D170" s="21"/>
      <c r="E170" s="21"/>
      <c r="F170" s="21"/>
    </row>
    <row r="171" spans="1:6" s="22" customFormat="1" ht="12.75">
      <c r="A171" s="21"/>
      <c r="B171" s="21"/>
      <c r="C171" s="21"/>
      <c r="D171" s="21"/>
      <c r="E171" s="21"/>
      <c r="F171" s="21"/>
    </row>
    <row r="172" spans="1:6" s="22" customFormat="1" ht="12.75">
      <c r="A172" s="21"/>
      <c r="B172" s="21"/>
      <c r="C172" s="21"/>
      <c r="D172" s="21"/>
      <c r="E172" s="21"/>
      <c r="F172" s="21"/>
    </row>
    <row r="173" spans="1:6" s="22" customFormat="1" ht="12.75">
      <c r="A173" s="21"/>
      <c r="B173" s="21"/>
      <c r="C173" s="21"/>
      <c r="D173" s="21"/>
      <c r="E173" s="21"/>
      <c r="F173" s="21"/>
    </row>
    <row r="174" spans="1:6" s="22" customFormat="1" ht="12.75">
      <c r="A174" s="21"/>
      <c r="B174" s="21"/>
      <c r="C174" s="21"/>
      <c r="D174" s="21"/>
      <c r="E174" s="21"/>
      <c r="F174" s="21"/>
    </row>
    <row r="175" spans="1:6" s="22" customFormat="1" ht="12.75">
      <c r="A175" s="21"/>
      <c r="B175" s="21"/>
      <c r="C175" s="21"/>
      <c r="D175" s="21"/>
      <c r="E175" s="21"/>
      <c r="F175" s="21"/>
    </row>
    <row r="176" spans="1:6" s="22" customFormat="1" ht="12.75">
      <c r="A176" s="21"/>
      <c r="B176" s="21"/>
      <c r="C176" s="21"/>
      <c r="D176" s="21"/>
      <c r="E176" s="21"/>
      <c r="F176" s="21"/>
    </row>
    <row r="177" spans="1:6" s="22" customFormat="1" ht="12.75">
      <c r="A177" s="21"/>
      <c r="B177" s="21"/>
      <c r="C177" s="21"/>
      <c r="D177" s="21"/>
      <c r="E177" s="21"/>
      <c r="F177" s="21"/>
    </row>
    <row r="178" spans="1:6" s="22" customFormat="1" ht="12.75">
      <c r="A178" s="21"/>
      <c r="B178" s="21"/>
      <c r="C178" s="21"/>
      <c r="D178" s="21"/>
      <c r="E178" s="21"/>
      <c r="F178" s="21"/>
    </row>
    <row r="179" spans="1:6" s="22" customFormat="1" ht="12.75">
      <c r="A179" s="21"/>
      <c r="B179" s="21"/>
      <c r="C179" s="21"/>
      <c r="D179" s="21"/>
      <c r="E179" s="21"/>
      <c r="F179" s="21"/>
    </row>
    <row r="180" spans="1:6" s="22" customFormat="1" ht="12.75">
      <c r="A180" s="21"/>
      <c r="B180" s="21"/>
      <c r="C180" s="21"/>
      <c r="D180" s="21"/>
      <c r="E180" s="21"/>
      <c r="F180" s="21"/>
    </row>
    <row r="181" spans="1:6" s="22" customFormat="1" ht="12.75">
      <c r="A181" s="21"/>
      <c r="B181" s="21"/>
      <c r="C181" s="21"/>
      <c r="D181" s="21"/>
      <c r="E181" s="21"/>
      <c r="F181" s="21"/>
    </row>
    <row r="182" spans="1:6" s="22" customFormat="1" ht="12.75">
      <c r="A182" s="21"/>
      <c r="B182" s="21"/>
      <c r="C182" s="21"/>
      <c r="D182" s="21"/>
      <c r="E182" s="21"/>
      <c r="F182" s="21"/>
    </row>
    <row r="183" spans="1:6" s="22" customFormat="1" ht="12.75">
      <c r="A183" s="21"/>
      <c r="B183" s="21"/>
      <c r="C183" s="21"/>
      <c r="D183" s="21"/>
      <c r="E183" s="21"/>
      <c r="F183" s="21"/>
    </row>
    <row r="184" spans="1:6" s="22" customFormat="1" ht="12.75">
      <c r="A184" s="21"/>
      <c r="B184" s="21"/>
      <c r="C184" s="21"/>
      <c r="D184" s="21"/>
      <c r="E184" s="21"/>
      <c r="F184" s="21"/>
    </row>
    <row r="185" spans="1:6" s="22" customFormat="1" ht="12.75">
      <c r="A185" s="21"/>
      <c r="B185" s="21"/>
      <c r="C185" s="21"/>
      <c r="D185" s="21"/>
      <c r="E185" s="21"/>
      <c r="F185" s="21"/>
    </row>
    <row r="186" spans="1:6" s="22" customFormat="1" ht="12.75">
      <c r="A186" s="21"/>
      <c r="B186" s="21"/>
      <c r="C186" s="21"/>
      <c r="D186" s="21"/>
      <c r="E186" s="21"/>
      <c r="F186" s="21"/>
    </row>
    <row r="187" spans="1:6" s="22" customFormat="1" ht="12.75">
      <c r="A187" s="21"/>
      <c r="B187" s="21"/>
      <c r="C187" s="21"/>
      <c r="D187" s="21"/>
      <c r="E187" s="21"/>
      <c r="F187" s="21"/>
    </row>
    <row r="188" spans="1:6" s="22" customFormat="1" ht="12.75">
      <c r="A188" s="21"/>
      <c r="B188" s="21"/>
      <c r="C188" s="21"/>
      <c r="D188" s="21"/>
      <c r="E188" s="21"/>
      <c r="F188" s="21"/>
    </row>
    <row r="189" spans="1:6" s="22" customFormat="1" ht="12.75">
      <c r="A189" s="21"/>
      <c r="B189" s="21"/>
      <c r="C189" s="21"/>
      <c r="D189" s="21"/>
      <c r="E189" s="21"/>
      <c r="F189" s="21"/>
    </row>
  </sheetData>
  <sheetProtection/>
  <mergeCells count="1">
    <mergeCell ref="B20:C20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2"/>
  <sheetViews>
    <sheetView zoomScale="80" zoomScaleNormal="80" zoomScalePageLayoutView="0" workbookViewId="0" topLeftCell="A1">
      <selection activeCell="E4" sqref="E4"/>
    </sheetView>
  </sheetViews>
  <sheetFormatPr defaultColWidth="9.140625" defaultRowHeight="12.75"/>
  <cols>
    <col min="1" max="1" width="8.7109375" style="0" customWidth="1"/>
    <col min="2" max="2" width="44.28125" style="0" customWidth="1"/>
    <col min="3" max="3" width="7.00390625" style="0" customWidth="1"/>
    <col min="4" max="4" width="5.8515625" style="0" customWidth="1"/>
    <col min="5" max="5" width="12.7109375" style="0" customWidth="1"/>
    <col min="6" max="6" width="6.8515625" style="0" customWidth="1"/>
    <col min="7" max="8" width="8.7109375" style="0" customWidth="1"/>
    <col min="9" max="9" width="9.28125" style="0" customWidth="1"/>
    <col min="10" max="10" width="10.28125" style="0" customWidth="1"/>
    <col min="11" max="11" width="13.28125" style="0" customWidth="1"/>
    <col min="12" max="12" width="10.28125" style="0" customWidth="1"/>
    <col min="13" max="13" width="45.57421875" style="0" customWidth="1"/>
    <col min="14" max="14" width="13.28125" style="0" customWidth="1"/>
    <col min="15" max="15" width="8.8515625" style="0" customWidth="1"/>
    <col min="16" max="16" width="40.8515625" style="0" customWidth="1"/>
    <col min="17" max="17" width="13.28125" style="0" customWidth="1"/>
    <col min="18" max="18" width="10.8515625" style="3" customWidth="1"/>
    <col min="19" max="19" width="17.421875" style="3" customWidth="1"/>
    <col min="20" max="20" width="17.28125" style="3" customWidth="1"/>
    <col min="21" max="21" width="20.7109375" style="3" customWidth="1"/>
    <col min="22" max="22" width="16.00390625" style="0" customWidth="1"/>
    <col min="23" max="23" width="15.28125" style="0" customWidth="1"/>
    <col min="26" max="26" width="13.8515625" style="0" customWidth="1"/>
    <col min="27" max="27" width="14.8515625" style="0" customWidth="1"/>
  </cols>
  <sheetData>
    <row r="1" spans="1:21" ht="12.75">
      <c r="A1" s="10"/>
      <c r="B1" s="242"/>
      <c r="C1" s="10"/>
      <c r="D1" s="10"/>
      <c r="E1" s="17" t="s">
        <v>398</v>
      </c>
      <c r="F1" s="10"/>
      <c r="G1" s="10"/>
      <c r="H1" s="17"/>
      <c r="I1" s="81"/>
      <c r="J1" s="81"/>
      <c r="K1" s="86"/>
      <c r="L1" s="100"/>
      <c r="M1" s="103"/>
      <c r="N1" s="101"/>
      <c r="O1" s="102"/>
      <c r="P1" s="86"/>
      <c r="Q1" s="86"/>
      <c r="R1" s="86"/>
      <c r="S1" s="86"/>
      <c r="T1" s="86"/>
      <c r="U1" s="86"/>
    </row>
    <row r="2" spans="1:21" ht="12.75">
      <c r="A2" s="10"/>
      <c r="B2" s="10"/>
      <c r="C2" s="10"/>
      <c r="D2" s="10"/>
      <c r="E2" s="10" t="s">
        <v>547</v>
      </c>
      <c r="F2" s="10"/>
      <c r="G2" s="9"/>
      <c r="H2" s="14"/>
      <c r="I2" s="81"/>
      <c r="L2" s="10"/>
      <c r="M2" s="99"/>
      <c r="N2" s="101"/>
      <c r="O2" s="101"/>
      <c r="P2" s="86"/>
      <c r="Q2" s="86"/>
      <c r="R2" s="86"/>
      <c r="S2" s="86"/>
      <c r="T2" s="86"/>
      <c r="U2" s="86"/>
    </row>
    <row r="3" spans="1:21" ht="12.75">
      <c r="A3" s="10"/>
      <c r="B3" s="10"/>
      <c r="C3" s="10"/>
      <c r="D3" s="10"/>
      <c r="E3" s="10" t="s">
        <v>499</v>
      </c>
      <c r="F3" s="10"/>
      <c r="G3" s="9"/>
      <c r="H3" s="10"/>
      <c r="I3" s="100"/>
      <c r="L3" s="10"/>
      <c r="M3" s="100"/>
      <c r="N3" s="106"/>
      <c r="O3" s="106"/>
      <c r="P3" s="86"/>
      <c r="Q3" s="86"/>
      <c r="R3" s="86"/>
      <c r="S3" s="86"/>
      <c r="T3" s="86"/>
      <c r="U3" s="86"/>
    </row>
    <row r="4" spans="1:21" ht="12.75">
      <c r="A4" s="10"/>
      <c r="B4" s="10"/>
      <c r="C4" s="10"/>
      <c r="D4" s="10"/>
      <c r="E4" s="10" t="s">
        <v>392</v>
      </c>
      <c r="F4" s="10"/>
      <c r="G4" s="10"/>
      <c r="H4" s="14"/>
      <c r="I4" s="100"/>
      <c r="J4" s="141"/>
      <c r="K4" s="99"/>
      <c r="L4" s="99"/>
      <c r="M4" s="99"/>
      <c r="N4" s="86"/>
      <c r="O4" s="86"/>
      <c r="P4" s="86"/>
      <c r="Q4" s="86"/>
      <c r="R4" s="86"/>
      <c r="S4" s="86"/>
      <c r="T4" s="86"/>
      <c r="U4" s="86"/>
    </row>
    <row r="5" spans="1:21" ht="12.75">
      <c r="A5" s="10"/>
      <c r="B5" s="10"/>
      <c r="C5" s="10"/>
      <c r="D5" s="10"/>
      <c r="E5" s="10" t="s">
        <v>659</v>
      </c>
      <c r="F5" s="10"/>
      <c r="G5" s="10"/>
      <c r="H5" s="10"/>
      <c r="I5" s="100"/>
      <c r="J5" s="10"/>
      <c r="K5" s="10"/>
      <c r="L5" s="10"/>
      <c r="M5" s="100"/>
      <c r="N5" s="86"/>
      <c r="O5" s="86"/>
      <c r="P5" s="86"/>
      <c r="Q5" s="86"/>
      <c r="R5" s="86"/>
      <c r="S5" s="86"/>
      <c r="T5" s="86"/>
      <c r="U5" s="86"/>
    </row>
    <row r="6" spans="1:21" ht="12.75">
      <c r="A6" s="10"/>
      <c r="B6" s="10"/>
      <c r="C6" s="10"/>
      <c r="D6" s="10"/>
      <c r="E6" s="118"/>
      <c r="F6" s="118"/>
      <c r="G6" s="118"/>
      <c r="H6" s="10"/>
      <c r="I6" s="100"/>
      <c r="J6" s="10"/>
      <c r="K6" s="10"/>
      <c r="L6" s="10"/>
      <c r="M6" s="100"/>
      <c r="N6" s="86"/>
      <c r="O6" s="86"/>
      <c r="P6" s="86"/>
      <c r="Q6" s="86"/>
      <c r="R6" s="86"/>
      <c r="S6" s="86"/>
      <c r="T6" s="86"/>
      <c r="U6" s="86"/>
    </row>
    <row r="7" spans="1:21" ht="12.75">
      <c r="A7" s="10"/>
      <c r="B7" s="10"/>
      <c r="C7" s="10"/>
      <c r="D7" s="10"/>
      <c r="E7" s="118"/>
      <c r="F7" s="118"/>
      <c r="G7" s="118"/>
      <c r="H7" s="10"/>
      <c r="I7" s="100"/>
      <c r="J7" s="10"/>
      <c r="K7" s="10"/>
      <c r="L7" s="10"/>
      <c r="M7" s="100"/>
      <c r="N7" s="86"/>
      <c r="O7" s="86"/>
      <c r="P7" s="86"/>
      <c r="Q7" s="86"/>
      <c r="R7" s="86"/>
      <c r="S7" s="86"/>
      <c r="T7" s="86"/>
      <c r="U7" s="86"/>
    </row>
    <row r="8" spans="1:21" ht="12.75">
      <c r="A8" s="10"/>
      <c r="B8" s="10"/>
      <c r="C8" s="10"/>
      <c r="D8" s="10"/>
      <c r="E8" s="17" t="s">
        <v>398</v>
      </c>
      <c r="F8" s="347"/>
      <c r="G8" s="347"/>
      <c r="H8" s="10"/>
      <c r="I8" s="100"/>
      <c r="J8" s="10"/>
      <c r="K8" s="10"/>
      <c r="L8" s="10"/>
      <c r="M8" s="100"/>
      <c r="N8" s="86"/>
      <c r="O8" s="86"/>
      <c r="P8" s="86"/>
      <c r="Q8" s="86"/>
      <c r="R8" s="86"/>
      <c r="S8" s="86"/>
      <c r="T8" s="86"/>
      <c r="U8" s="86"/>
    </row>
    <row r="9" spans="1:21" ht="12.75">
      <c r="A9" s="10"/>
      <c r="B9" s="10"/>
      <c r="C9" s="10"/>
      <c r="D9" s="10"/>
      <c r="E9" s="10" t="s">
        <v>547</v>
      </c>
      <c r="F9" s="347"/>
      <c r="G9" s="347"/>
      <c r="H9" s="10"/>
      <c r="I9" s="100"/>
      <c r="J9" s="10"/>
      <c r="K9" s="10"/>
      <c r="L9" s="10"/>
      <c r="M9" s="100"/>
      <c r="N9" s="86"/>
      <c r="O9" s="86"/>
      <c r="P9" s="86"/>
      <c r="Q9" s="86"/>
      <c r="R9" s="86"/>
      <c r="S9" s="86"/>
      <c r="T9" s="86"/>
      <c r="U9" s="86"/>
    </row>
    <row r="10" spans="1:21" ht="12.75">
      <c r="A10" s="10"/>
      <c r="B10" s="10"/>
      <c r="C10" s="10"/>
      <c r="D10" s="10"/>
      <c r="E10" s="10" t="s">
        <v>499</v>
      </c>
      <c r="F10" s="347"/>
      <c r="G10" s="347"/>
      <c r="H10" s="10"/>
      <c r="I10" s="100"/>
      <c r="J10" s="10"/>
      <c r="K10" s="10"/>
      <c r="L10" s="10"/>
      <c r="M10" s="100"/>
      <c r="N10" s="86"/>
      <c r="O10" s="86"/>
      <c r="P10" s="86"/>
      <c r="Q10" s="86"/>
      <c r="R10" s="86"/>
      <c r="S10" s="86"/>
      <c r="T10" s="86"/>
      <c r="U10" s="86"/>
    </row>
    <row r="11" spans="1:21" ht="12.75">
      <c r="A11" s="10"/>
      <c r="B11" s="10"/>
      <c r="C11" s="10"/>
      <c r="D11" s="10"/>
      <c r="E11" s="10" t="s">
        <v>392</v>
      </c>
      <c r="F11" s="347"/>
      <c r="G11" s="347"/>
      <c r="H11" s="10"/>
      <c r="I11" s="100"/>
      <c r="J11" s="10"/>
      <c r="K11" s="10"/>
      <c r="L11" s="10"/>
      <c r="M11" s="100"/>
      <c r="N11" s="86"/>
      <c r="O11" s="86"/>
      <c r="P11" s="86"/>
      <c r="Q11" s="86"/>
      <c r="R11" s="86"/>
      <c r="S11" s="86"/>
      <c r="T11" s="86"/>
      <c r="U11" s="86"/>
    </row>
    <row r="12" spans="1:21" ht="12.75">
      <c r="A12" s="10"/>
      <c r="B12" s="10"/>
      <c r="C12" s="10"/>
      <c r="D12" s="10"/>
      <c r="E12" s="10" t="s">
        <v>573</v>
      </c>
      <c r="F12" s="347"/>
      <c r="G12" s="347"/>
      <c r="H12" s="10"/>
      <c r="I12" s="100"/>
      <c r="J12" s="10"/>
      <c r="K12" s="10"/>
      <c r="L12" s="10"/>
      <c r="M12" s="100"/>
      <c r="N12" s="86"/>
      <c r="O12" s="86"/>
      <c r="P12" s="86"/>
      <c r="Q12" s="86"/>
      <c r="R12" s="86"/>
      <c r="S12" s="86"/>
      <c r="T12" s="86"/>
      <c r="U12" s="86"/>
    </row>
    <row r="13" spans="1:21" ht="12.75">
      <c r="A13" s="10"/>
      <c r="B13" s="243"/>
      <c r="C13" s="243"/>
      <c r="D13" s="81"/>
      <c r="E13" s="81"/>
      <c r="F13" s="81"/>
      <c r="G13" s="81"/>
      <c r="H13" s="81"/>
      <c r="I13" s="101"/>
      <c r="J13" s="101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ht="18">
      <c r="A14" s="10"/>
      <c r="B14" s="372" t="s">
        <v>474</v>
      </c>
      <c r="C14" s="372"/>
      <c r="D14" s="372"/>
      <c r="E14" s="372"/>
      <c r="F14" s="372"/>
      <c r="G14" s="108"/>
      <c r="H14" s="108"/>
      <c r="I14" s="133"/>
      <c r="J14" s="133"/>
      <c r="K14" s="102"/>
      <c r="L14" s="86"/>
      <c r="M14" s="101"/>
      <c r="N14" s="101"/>
      <c r="O14" s="102"/>
      <c r="P14" s="86"/>
      <c r="Q14" s="86"/>
      <c r="R14" s="86"/>
      <c r="S14" s="86"/>
      <c r="T14" s="86"/>
      <c r="U14" s="86"/>
    </row>
    <row r="15" spans="1:21" ht="18">
      <c r="A15" s="10"/>
      <c r="B15" s="245" t="s">
        <v>475</v>
      </c>
      <c r="C15" s="10"/>
      <c r="D15" s="10"/>
      <c r="E15" s="10"/>
      <c r="F15" s="10"/>
      <c r="G15" s="108"/>
      <c r="H15" s="108"/>
      <c r="I15" s="133"/>
      <c r="J15" s="133"/>
      <c r="K15" s="102"/>
      <c r="L15" s="86"/>
      <c r="M15" s="101"/>
      <c r="N15" s="101"/>
      <c r="O15" s="102"/>
      <c r="P15" s="86"/>
      <c r="Q15" s="86"/>
      <c r="R15" s="86"/>
      <c r="S15" s="86"/>
      <c r="T15" s="86"/>
      <c r="U15" s="86"/>
    </row>
    <row r="16" spans="1:21" ht="18">
      <c r="A16" s="245"/>
      <c r="B16" s="49" t="s">
        <v>476</v>
      </c>
      <c r="C16" s="10"/>
      <c r="D16" s="10"/>
      <c r="E16" s="10"/>
      <c r="F16" s="10"/>
      <c r="G16" s="108"/>
      <c r="H16" s="108"/>
      <c r="I16" s="133"/>
      <c r="J16" s="133"/>
      <c r="K16" s="102"/>
      <c r="L16" s="86"/>
      <c r="M16" s="101"/>
      <c r="N16" s="101"/>
      <c r="O16" s="102"/>
      <c r="P16" s="86"/>
      <c r="Q16" s="86"/>
      <c r="R16" s="86"/>
      <c r="S16" s="86"/>
      <c r="T16" s="86"/>
      <c r="U16" s="86"/>
    </row>
    <row r="17" spans="1:21" ht="15" customHeight="1">
      <c r="A17" s="10"/>
      <c r="B17" s="373" t="s">
        <v>477</v>
      </c>
      <c r="C17" s="373"/>
      <c r="D17" s="373"/>
      <c r="E17" s="373"/>
      <c r="F17" s="373"/>
      <c r="G17" s="109"/>
      <c r="H17" s="109"/>
      <c r="I17" s="18"/>
      <c r="J17" s="18"/>
      <c r="K17" s="101"/>
      <c r="L17" s="86"/>
      <c r="M17" s="101"/>
      <c r="N17" s="101"/>
      <c r="O17" s="101"/>
      <c r="P17" s="86"/>
      <c r="Q17" s="86"/>
      <c r="R17" s="86"/>
      <c r="S17" s="86"/>
      <c r="T17" s="86"/>
      <c r="U17" s="86"/>
    </row>
    <row r="18" spans="1:21" ht="21" customHeight="1">
      <c r="A18" s="10"/>
      <c r="B18" s="81"/>
      <c r="C18" s="81"/>
      <c r="D18" s="81"/>
      <c r="E18" s="81"/>
      <c r="F18" s="81"/>
      <c r="G18" s="81" t="s">
        <v>283</v>
      </c>
      <c r="H18" s="81"/>
      <c r="I18" s="101"/>
      <c r="J18" s="101"/>
      <c r="K18" s="86"/>
      <c r="L18" s="101"/>
      <c r="M18" s="86"/>
      <c r="N18" s="86"/>
      <c r="O18" s="86"/>
      <c r="P18" s="86"/>
      <c r="Q18" s="86"/>
      <c r="R18" s="86"/>
      <c r="S18" s="86"/>
      <c r="T18" s="86"/>
      <c r="U18" s="86"/>
    </row>
    <row r="19" spans="1:21" ht="77.25" customHeight="1">
      <c r="A19" s="271" t="s">
        <v>37</v>
      </c>
      <c r="B19" s="32" t="s">
        <v>48</v>
      </c>
      <c r="C19" s="32" t="s">
        <v>82</v>
      </c>
      <c r="D19" s="32" t="s">
        <v>56</v>
      </c>
      <c r="E19" s="32" t="s">
        <v>53</v>
      </c>
      <c r="F19" s="32" t="s">
        <v>57</v>
      </c>
      <c r="G19" s="51" t="s">
        <v>343</v>
      </c>
      <c r="J19" s="134"/>
      <c r="L19" s="142"/>
      <c r="M19" s="86"/>
      <c r="N19" s="86"/>
      <c r="O19" s="86"/>
      <c r="P19" s="86"/>
      <c r="Q19" s="86"/>
      <c r="R19" s="86"/>
      <c r="S19" s="86"/>
      <c r="T19" s="86"/>
      <c r="U19" s="86"/>
    </row>
    <row r="20" spans="1:21" ht="28.5" customHeight="1">
      <c r="A20" s="246" t="s">
        <v>38</v>
      </c>
      <c r="B20" s="247" t="s">
        <v>154</v>
      </c>
      <c r="C20" s="247" t="s">
        <v>155</v>
      </c>
      <c r="D20" s="33"/>
      <c r="E20" s="33"/>
      <c r="F20" s="44"/>
      <c r="G20" s="119">
        <f>G21</f>
        <v>5948.9</v>
      </c>
      <c r="H20" s="151"/>
      <c r="J20" s="53"/>
      <c r="L20" s="72"/>
      <c r="M20" s="86"/>
      <c r="N20" s="72"/>
      <c r="O20" s="86"/>
      <c r="P20" s="86"/>
      <c r="Q20" s="86"/>
      <c r="R20" s="86"/>
      <c r="S20" s="86"/>
      <c r="T20" s="86"/>
      <c r="U20" s="86"/>
    </row>
    <row r="21" spans="1:21" ht="22.5" customHeight="1">
      <c r="A21" s="65" t="s">
        <v>51</v>
      </c>
      <c r="B21" s="121" t="s">
        <v>72</v>
      </c>
      <c r="C21" s="33"/>
      <c r="D21" s="31" t="s">
        <v>179</v>
      </c>
      <c r="E21" s="33"/>
      <c r="F21" s="44"/>
      <c r="G21" s="119">
        <f>G22+G25</f>
        <v>5948.9</v>
      </c>
      <c r="H21" s="151"/>
      <c r="J21" s="53"/>
      <c r="L21" s="72"/>
      <c r="M21" s="86"/>
      <c r="N21" s="72"/>
      <c r="O21" s="86"/>
      <c r="P21" s="86"/>
      <c r="Q21" s="86"/>
      <c r="R21" s="86"/>
      <c r="S21" s="86"/>
      <c r="T21" s="86"/>
      <c r="U21" s="86"/>
    </row>
    <row r="22" spans="1:21" ht="40.5" customHeight="1">
      <c r="A22" s="65" t="s">
        <v>49</v>
      </c>
      <c r="B22" s="121" t="s">
        <v>134</v>
      </c>
      <c r="C22" s="31"/>
      <c r="D22" s="31" t="s">
        <v>80</v>
      </c>
      <c r="E22" s="31"/>
      <c r="F22" s="172"/>
      <c r="G22" s="122">
        <f>G23</f>
        <v>1439.7</v>
      </c>
      <c r="H22" s="152"/>
      <c r="J22" s="62"/>
      <c r="L22" s="83"/>
      <c r="M22" s="86"/>
      <c r="N22" s="83"/>
      <c r="O22" s="86"/>
      <c r="P22" s="86"/>
      <c r="Q22" s="86"/>
      <c r="R22" s="86"/>
      <c r="S22" s="86"/>
      <c r="T22" s="86"/>
      <c r="U22" s="86"/>
    </row>
    <row r="23" spans="1:21" ht="29.25" customHeight="1">
      <c r="A23" s="65" t="s">
        <v>156</v>
      </c>
      <c r="B23" s="121" t="s">
        <v>81</v>
      </c>
      <c r="C23" s="31" t="s">
        <v>155</v>
      </c>
      <c r="D23" s="31" t="s">
        <v>80</v>
      </c>
      <c r="E23" s="51" t="s">
        <v>370</v>
      </c>
      <c r="F23" s="172"/>
      <c r="G23" s="122">
        <f>G24</f>
        <v>1439.7</v>
      </c>
      <c r="H23" s="152"/>
      <c r="J23" s="62"/>
      <c r="L23" s="83"/>
      <c r="M23" s="86"/>
      <c r="N23" s="83"/>
      <c r="O23" s="86"/>
      <c r="P23" s="86"/>
      <c r="Q23" s="86"/>
      <c r="R23" s="86"/>
      <c r="S23" s="86"/>
      <c r="T23" s="86"/>
      <c r="U23" s="86"/>
    </row>
    <row r="24" spans="1:21" ht="64.5" customHeight="1">
      <c r="A24" s="43" t="s">
        <v>202</v>
      </c>
      <c r="B24" s="123" t="s">
        <v>178</v>
      </c>
      <c r="C24" s="33" t="s">
        <v>155</v>
      </c>
      <c r="D24" s="33" t="s">
        <v>80</v>
      </c>
      <c r="E24" s="32" t="s">
        <v>370</v>
      </c>
      <c r="F24" s="44" t="s">
        <v>171</v>
      </c>
      <c r="G24" s="120">
        <v>1439.7</v>
      </c>
      <c r="H24" s="147"/>
      <c r="J24" s="135"/>
      <c r="L24" s="92"/>
      <c r="M24" s="86"/>
      <c r="N24" s="92"/>
      <c r="O24" s="86"/>
      <c r="P24" s="86"/>
      <c r="Q24" s="86"/>
      <c r="R24" s="86"/>
      <c r="S24" s="86"/>
      <c r="T24" s="86"/>
      <c r="U24" s="86"/>
    </row>
    <row r="25" spans="1:21" ht="51.75" customHeight="1">
      <c r="A25" s="65" t="s">
        <v>99</v>
      </c>
      <c r="B25" s="121" t="s">
        <v>145</v>
      </c>
      <c r="C25" s="31"/>
      <c r="D25" s="31" t="s">
        <v>67</v>
      </c>
      <c r="E25" s="51"/>
      <c r="F25" s="172"/>
      <c r="G25" s="122">
        <f>G26+G28+G30+G34</f>
        <v>4509.2</v>
      </c>
      <c r="H25" s="152"/>
      <c r="J25" s="62"/>
      <c r="L25" s="83"/>
      <c r="M25" s="86"/>
      <c r="N25" s="83"/>
      <c r="O25" s="86"/>
      <c r="P25" s="86"/>
      <c r="Q25" s="86"/>
      <c r="R25" s="86"/>
      <c r="S25" s="86"/>
      <c r="T25" s="86"/>
      <c r="U25" s="86"/>
    </row>
    <row r="26" spans="1:21" ht="43.5" customHeight="1">
      <c r="A26" s="65" t="s">
        <v>203</v>
      </c>
      <c r="B26" s="121" t="s">
        <v>305</v>
      </c>
      <c r="C26" s="31" t="s">
        <v>155</v>
      </c>
      <c r="D26" s="31" t="s">
        <v>67</v>
      </c>
      <c r="E26" s="51" t="s">
        <v>371</v>
      </c>
      <c r="F26" s="248"/>
      <c r="G26" s="122">
        <f>G27</f>
        <v>1140.1</v>
      </c>
      <c r="H26" s="152"/>
      <c r="J26" s="62"/>
      <c r="L26" s="83"/>
      <c r="M26" s="86"/>
      <c r="N26" s="83"/>
      <c r="O26" s="86"/>
      <c r="P26" s="86"/>
      <c r="Q26" s="86"/>
      <c r="R26" s="86"/>
      <c r="S26" s="86"/>
      <c r="T26" s="86"/>
      <c r="U26" s="86"/>
    </row>
    <row r="27" spans="1:21" ht="66.75" customHeight="1">
      <c r="A27" s="43" t="s">
        <v>204</v>
      </c>
      <c r="B27" s="123" t="s">
        <v>178</v>
      </c>
      <c r="C27" s="249" t="s">
        <v>155</v>
      </c>
      <c r="D27" s="33" t="s">
        <v>67</v>
      </c>
      <c r="E27" s="32" t="s">
        <v>371</v>
      </c>
      <c r="F27" s="126" t="s">
        <v>171</v>
      </c>
      <c r="G27" s="120">
        <v>1140.1</v>
      </c>
      <c r="H27" s="147"/>
      <c r="J27" s="55"/>
      <c r="L27" s="87"/>
      <c r="M27" s="86"/>
      <c r="N27" s="87"/>
      <c r="O27" s="86"/>
      <c r="P27" s="86"/>
      <c r="Q27" s="86"/>
      <c r="R27" s="86"/>
      <c r="S27" s="86"/>
      <c r="T27" s="86"/>
      <c r="U27" s="86"/>
    </row>
    <row r="28" spans="1:21" ht="51.75" customHeight="1">
      <c r="A28" s="65" t="s">
        <v>205</v>
      </c>
      <c r="B28" s="121" t="s">
        <v>132</v>
      </c>
      <c r="C28" s="31" t="s">
        <v>155</v>
      </c>
      <c r="D28" s="31" t="s">
        <v>67</v>
      </c>
      <c r="E28" s="51" t="s">
        <v>372</v>
      </c>
      <c r="F28" s="172"/>
      <c r="G28" s="122">
        <f>G29</f>
        <v>124.8</v>
      </c>
      <c r="H28" s="152"/>
      <c r="J28" s="62"/>
      <c r="L28" s="87"/>
      <c r="M28" s="86"/>
      <c r="N28" s="83"/>
      <c r="O28" s="86"/>
      <c r="P28" s="86"/>
      <c r="Q28" s="86"/>
      <c r="R28" s="86"/>
      <c r="S28" s="86"/>
      <c r="T28" s="86"/>
      <c r="U28" s="86"/>
    </row>
    <row r="29" spans="1:21" ht="28.5" customHeight="1">
      <c r="A29" s="43" t="s">
        <v>304</v>
      </c>
      <c r="B29" s="123" t="s">
        <v>175</v>
      </c>
      <c r="C29" s="33" t="s">
        <v>155</v>
      </c>
      <c r="D29" s="33" t="s">
        <v>67</v>
      </c>
      <c r="E29" s="32" t="s">
        <v>372</v>
      </c>
      <c r="F29" s="44" t="s">
        <v>171</v>
      </c>
      <c r="G29" s="120">
        <v>124.8</v>
      </c>
      <c r="H29" s="147"/>
      <c r="J29" s="55"/>
      <c r="L29" s="87"/>
      <c r="M29" s="86"/>
      <c r="N29" s="87"/>
      <c r="O29" s="86"/>
      <c r="P29" s="86"/>
      <c r="Q29" s="86"/>
      <c r="R29" s="86"/>
      <c r="S29" s="86"/>
      <c r="T29" s="86"/>
      <c r="U29" s="86"/>
    </row>
    <row r="30" spans="1:21" ht="36.75" customHeight="1">
      <c r="A30" s="65" t="s">
        <v>205</v>
      </c>
      <c r="B30" s="121" t="s">
        <v>146</v>
      </c>
      <c r="C30" s="31" t="s">
        <v>155</v>
      </c>
      <c r="D30" s="31" t="s">
        <v>67</v>
      </c>
      <c r="E30" s="51" t="s">
        <v>373</v>
      </c>
      <c r="F30" s="172"/>
      <c r="G30" s="122">
        <f>G31+G32+G33</f>
        <v>3172.3</v>
      </c>
      <c r="H30" s="152"/>
      <c r="J30" s="62"/>
      <c r="L30" s="87"/>
      <c r="M30" s="86"/>
      <c r="N30" s="83"/>
      <c r="O30" s="86"/>
      <c r="P30" s="86"/>
      <c r="Q30" s="86"/>
      <c r="R30" s="86"/>
      <c r="S30" s="86"/>
      <c r="T30" s="86"/>
      <c r="U30" s="86"/>
    </row>
    <row r="31" spans="1:21" ht="60.75" customHeight="1">
      <c r="A31" s="43" t="s">
        <v>404</v>
      </c>
      <c r="B31" s="123" t="s">
        <v>178</v>
      </c>
      <c r="C31" s="33" t="s">
        <v>155</v>
      </c>
      <c r="D31" s="33" t="s">
        <v>67</v>
      </c>
      <c r="E31" s="32" t="s">
        <v>373</v>
      </c>
      <c r="F31" s="44" t="s">
        <v>171</v>
      </c>
      <c r="G31" s="120">
        <v>2551.5</v>
      </c>
      <c r="H31" s="147"/>
      <c r="J31" s="55"/>
      <c r="L31" s="101"/>
      <c r="M31" s="86"/>
      <c r="N31" s="87"/>
      <c r="O31" s="86"/>
      <c r="P31" s="86"/>
      <c r="Q31" s="86"/>
      <c r="R31" s="86"/>
      <c r="S31" s="86"/>
      <c r="T31" s="86"/>
      <c r="U31" s="86"/>
    </row>
    <row r="32" spans="1:21" ht="27.75" customHeight="1">
      <c r="A32" s="43" t="s">
        <v>405</v>
      </c>
      <c r="B32" s="123" t="s">
        <v>176</v>
      </c>
      <c r="C32" s="33" t="s">
        <v>155</v>
      </c>
      <c r="D32" s="33" t="s">
        <v>67</v>
      </c>
      <c r="E32" s="32" t="s">
        <v>373</v>
      </c>
      <c r="F32" s="44" t="s">
        <v>172</v>
      </c>
      <c r="G32" s="120">
        <v>619.8</v>
      </c>
      <c r="H32" s="147"/>
      <c r="J32" s="55"/>
      <c r="L32" s="87"/>
      <c r="M32" s="86"/>
      <c r="N32" s="87"/>
      <c r="O32" s="86"/>
      <c r="P32" s="86"/>
      <c r="Q32" s="86"/>
      <c r="R32" s="86"/>
      <c r="S32" s="86"/>
      <c r="T32" s="86"/>
      <c r="U32" s="86"/>
    </row>
    <row r="33" spans="1:21" ht="16.5" customHeight="1">
      <c r="A33" s="43" t="s">
        <v>406</v>
      </c>
      <c r="B33" s="123" t="s">
        <v>177</v>
      </c>
      <c r="C33" s="33" t="s">
        <v>155</v>
      </c>
      <c r="D33" s="33" t="s">
        <v>67</v>
      </c>
      <c r="E33" s="32" t="s">
        <v>373</v>
      </c>
      <c r="F33" s="44" t="s">
        <v>173</v>
      </c>
      <c r="G33" s="120">
        <v>1</v>
      </c>
      <c r="H33" s="147"/>
      <c r="J33" s="55"/>
      <c r="L33" s="101"/>
      <c r="M33" s="86"/>
      <c r="N33" s="87"/>
      <c r="O33" s="86"/>
      <c r="P33" s="86"/>
      <c r="Q33" s="86"/>
      <c r="R33" s="86"/>
      <c r="S33" s="86"/>
      <c r="T33" s="86"/>
      <c r="U33" s="86"/>
    </row>
    <row r="34" spans="1:21" ht="49.5" customHeight="1">
      <c r="A34" s="65" t="s">
        <v>368</v>
      </c>
      <c r="B34" s="124" t="s">
        <v>367</v>
      </c>
      <c r="C34" s="51" t="s">
        <v>155</v>
      </c>
      <c r="D34" s="51" t="s">
        <v>67</v>
      </c>
      <c r="E34" s="173" t="s">
        <v>380</v>
      </c>
      <c r="F34" s="112"/>
      <c r="G34" s="122">
        <v>72</v>
      </c>
      <c r="H34" s="152"/>
      <c r="J34" s="62"/>
      <c r="L34" s="101"/>
      <c r="M34" s="86"/>
      <c r="N34" s="83"/>
      <c r="O34" s="86"/>
      <c r="P34" s="86"/>
      <c r="Q34" s="86"/>
      <c r="R34" s="86"/>
      <c r="S34" s="86"/>
      <c r="T34" s="86"/>
      <c r="U34" s="86"/>
    </row>
    <row r="35" spans="1:21" ht="18.75" customHeight="1">
      <c r="A35" s="43" t="s">
        <v>369</v>
      </c>
      <c r="B35" s="58" t="s">
        <v>177</v>
      </c>
      <c r="C35" s="32" t="s">
        <v>155</v>
      </c>
      <c r="D35" s="32" t="s">
        <v>67</v>
      </c>
      <c r="E35" s="174" t="s">
        <v>380</v>
      </c>
      <c r="F35" s="112" t="s">
        <v>173</v>
      </c>
      <c r="G35" s="120">
        <v>72</v>
      </c>
      <c r="H35" s="147"/>
      <c r="J35" s="55"/>
      <c r="L35" s="101"/>
      <c r="M35" s="86"/>
      <c r="N35" s="93"/>
      <c r="O35" s="86"/>
      <c r="P35" s="86"/>
      <c r="Q35" s="86"/>
      <c r="R35" s="86"/>
      <c r="S35" s="86"/>
      <c r="T35" s="86"/>
      <c r="U35" s="86"/>
    </row>
    <row r="36" spans="1:21" ht="31.5" customHeight="1">
      <c r="A36" s="182" t="s">
        <v>39</v>
      </c>
      <c r="B36" s="183" t="s">
        <v>208</v>
      </c>
      <c r="C36" s="184" t="s">
        <v>83</v>
      </c>
      <c r="D36" s="185"/>
      <c r="E36" s="110"/>
      <c r="F36" s="186"/>
      <c r="G36" s="119">
        <f>G37+G58+G64+G70+G78+G82+G96+G112+G121+G126</f>
        <v>56472.59999999999</v>
      </c>
      <c r="H36" s="151"/>
      <c r="J36" s="53"/>
      <c r="L36" s="143"/>
      <c r="M36" s="86"/>
      <c r="N36" s="72"/>
      <c r="O36" s="86"/>
      <c r="P36" s="86"/>
      <c r="Q36" s="86"/>
      <c r="R36" s="86"/>
      <c r="S36" s="86"/>
      <c r="T36" s="86"/>
      <c r="U36" s="86"/>
    </row>
    <row r="37" spans="1:21" ht="17.25" customHeight="1">
      <c r="A37" s="65" t="s">
        <v>50</v>
      </c>
      <c r="B37" s="121" t="s">
        <v>72</v>
      </c>
      <c r="C37" s="33"/>
      <c r="D37" s="31" t="s">
        <v>179</v>
      </c>
      <c r="E37" s="32"/>
      <c r="F37" s="44"/>
      <c r="G37" s="122">
        <f>G38+G50+G53</f>
        <v>16633.899999999998</v>
      </c>
      <c r="H37" s="152"/>
      <c r="J37" s="62"/>
      <c r="L37" s="87"/>
      <c r="M37" s="86"/>
      <c r="N37" s="83"/>
      <c r="O37" s="86"/>
      <c r="P37" s="86"/>
      <c r="Q37" s="86"/>
      <c r="R37" s="86"/>
      <c r="S37" s="86"/>
      <c r="T37" s="86"/>
      <c r="U37" s="86"/>
    </row>
    <row r="38" spans="1:21" ht="50.25" customHeight="1">
      <c r="A38" s="65" t="s">
        <v>157</v>
      </c>
      <c r="B38" s="121" t="s">
        <v>133</v>
      </c>
      <c r="C38" s="31"/>
      <c r="D38" s="31" t="s">
        <v>73</v>
      </c>
      <c r="E38" s="51"/>
      <c r="F38" s="172"/>
      <c r="G38" s="119">
        <f>G39+G41+G45+G47</f>
        <v>16501.899999999998</v>
      </c>
      <c r="H38" s="151"/>
      <c r="J38" s="53"/>
      <c r="L38" s="143"/>
      <c r="M38" s="86"/>
      <c r="N38" s="72"/>
      <c r="O38" s="86"/>
      <c r="P38" s="86"/>
      <c r="Q38" s="86"/>
      <c r="R38" s="86"/>
      <c r="S38" s="86"/>
      <c r="T38" s="86"/>
      <c r="U38" s="86"/>
    </row>
    <row r="39" spans="1:21" ht="30" customHeight="1">
      <c r="A39" s="65" t="s">
        <v>36</v>
      </c>
      <c r="B39" s="121" t="s">
        <v>26</v>
      </c>
      <c r="C39" s="31" t="s">
        <v>83</v>
      </c>
      <c r="D39" s="31" t="s">
        <v>73</v>
      </c>
      <c r="E39" s="51" t="s">
        <v>381</v>
      </c>
      <c r="F39" s="172"/>
      <c r="G39" s="122">
        <f>G40</f>
        <v>1366.8</v>
      </c>
      <c r="H39" s="152"/>
      <c r="J39" s="361"/>
      <c r="L39" s="69"/>
      <c r="M39" s="69"/>
      <c r="N39" s="61"/>
      <c r="O39" s="69"/>
      <c r="P39" s="362"/>
      <c r="Q39" s="86"/>
      <c r="R39" s="86"/>
      <c r="S39" s="86"/>
      <c r="T39" s="86"/>
      <c r="U39" s="86"/>
    </row>
    <row r="40" spans="1:21" ht="64.5" customHeight="1">
      <c r="A40" s="43" t="s">
        <v>206</v>
      </c>
      <c r="B40" s="123" t="s">
        <v>178</v>
      </c>
      <c r="C40" s="33" t="s">
        <v>83</v>
      </c>
      <c r="D40" s="33" t="s">
        <v>73</v>
      </c>
      <c r="E40" s="32" t="s">
        <v>381</v>
      </c>
      <c r="F40" s="44" t="s">
        <v>171</v>
      </c>
      <c r="G40" s="120">
        <v>1366.8</v>
      </c>
      <c r="H40" s="147"/>
      <c r="J40" s="59"/>
      <c r="L40" s="85"/>
      <c r="M40" s="85"/>
      <c r="N40" s="56"/>
      <c r="O40" s="85"/>
      <c r="P40" s="363"/>
      <c r="Q40" s="86"/>
      <c r="R40" s="86"/>
      <c r="S40" s="86"/>
      <c r="T40" s="86"/>
      <c r="U40" s="86"/>
    </row>
    <row r="41" spans="1:21" ht="40.5" customHeight="1">
      <c r="A41" s="65" t="s">
        <v>139</v>
      </c>
      <c r="B41" s="121" t="s">
        <v>407</v>
      </c>
      <c r="C41" s="31" t="s">
        <v>83</v>
      </c>
      <c r="D41" s="31" t="s">
        <v>73</v>
      </c>
      <c r="E41" s="51" t="s">
        <v>382</v>
      </c>
      <c r="F41" s="172"/>
      <c r="G41" s="122">
        <f>G42+G43+G44</f>
        <v>13585.5</v>
      </c>
      <c r="H41" s="152"/>
      <c r="J41" s="361"/>
      <c r="L41" s="69"/>
      <c r="M41" s="69"/>
      <c r="N41" s="61"/>
      <c r="O41" s="69"/>
      <c r="P41" s="362"/>
      <c r="Q41" s="86"/>
      <c r="R41" s="86"/>
      <c r="S41" s="86"/>
      <c r="T41" s="86"/>
      <c r="U41" s="86"/>
    </row>
    <row r="42" spans="1:21" ht="68.25" customHeight="1">
      <c r="A42" s="43" t="s">
        <v>210</v>
      </c>
      <c r="B42" s="123" t="s">
        <v>207</v>
      </c>
      <c r="C42" s="33" t="s">
        <v>83</v>
      </c>
      <c r="D42" s="33" t="s">
        <v>73</v>
      </c>
      <c r="E42" s="32" t="s">
        <v>382</v>
      </c>
      <c r="F42" s="44" t="s">
        <v>171</v>
      </c>
      <c r="G42" s="120">
        <v>9340.5</v>
      </c>
      <c r="H42" s="147"/>
      <c r="J42" s="59"/>
      <c r="L42" s="85"/>
      <c r="M42" s="85"/>
      <c r="N42" s="56"/>
      <c r="O42" s="85"/>
      <c r="P42" s="363"/>
      <c r="Q42" s="86"/>
      <c r="R42" s="86"/>
      <c r="S42" s="86"/>
      <c r="T42" s="86"/>
      <c r="U42" s="86"/>
    </row>
    <row r="43" spans="1:21" ht="29.25" customHeight="1">
      <c r="A43" s="43" t="s">
        <v>211</v>
      </c>
      <c r="B43" s="123" t="s">
        <v>176</v>
      </c>
      <c r="C43" s="33" t="s">
        <v>83</v>
      </c>
      <c r="D43" s="33" t="s">
        <v>73</v>
      </c>
      <c r="E43" s="32" t="s">
        <v>382</v>
      </c>
      <c r="F43" s="44" t="s">
        <v>172</v>
      </c>
      <c r="G43" s="120">
        <v>3970.5</v>
      </c>
      <c r="H43" s="147"/>
      <c r="J43" s="361"/>
      <c r="L43" s="69"/>
      <c r="M43" s="69"/>
      <c r="N43" s="61"/>
      <c r="O43" s="364"/>
      <c r="P43" s="365"/>
      <c r="Q43" s="86"/>
      <c r="R43" s="86"/>
      <c r="S43" s="86"/>
      <c r="T43" s="86"/>
      <c r="U43" s="86"/>
    </row>
    <row r="44" spans="1:21" ht="18.75" customHeight="1">
      <c r="A44" s="43" t="s">
        <v>212</v>
      </c>
      <c r="B44" s="123" t="s">
        <v>177</v>
      </c>
      <c r="C44" s="33" t="s">
        <v>83</v>
      </c>
      <c r="D44" s="33" t="s">
        <v>73</v>
      </c>
      <c r="E44" s="32" t="s">
        <v>382</v>
      </c>
      <c r="F44" s="44" t="s">
        <v>173</v>
      </c>
      <c r="G44" s="120">
        <v>274.5</v>
      </c>
      <c r="H44" s="147"/>
      <c r="J44" s="59"/>
      <c r="L44" s="85"/>
      <c r="M44" s="85"/>
      <c r="N44" s="56"/>
      <c r="O44" s="366"/>
      <c r="P44" s="363"/>
      <c r="Q44" s="86"/>
      <c r="R44" s="86"/>
      <c r="S44" s="86"/>
      <c r="T44" s="86"/>
      <c r="U44" s="86"/>
    </row>
    <row r="45" spans="1:21" ht="50.25" customHeight="1">
      <c r="A45" s="65" t="s">
        <v>209</v>
      </c>
      <c r="B45" s="121" t="s">
        <v>388</v>
      </c>
      <c r="C45" s="31" t="s">
        <v>83</v>
      </c>
      <c r="D45" s="31" t="s">
        <v>73</v>
      </c>
      <c r="E45" s="51" t="s">
        <v>385</v>
      </c>
      <c r="F45" s="44"/>
      <c r="G45" s="122">
        <v>6.5</v>
      </c>
      <c r="H45" s="152"/>
      <c r="J45" s="62"/>
      <c r="L45" s="87"/>
      <c r="M45" s="86"/>
      <c r="N45" s="83"/>
      <c r="O45" s="86"/>
      <c r="P45" s="86"/>
      <c r="Q45" s="86"/>
      <c r="R45" s="86"/>
      <c r="S45" s="86"/>
      <c r="T45" s="86"/>
      <c r="U45" s="86"/>
    </row>
    <row r="46" spans="1:21" ht="28.5" customHeight="1">
      <c r="A46" s="43" t="s">
        <v>213</v>
      </c>
      <c r="B46" s="123" t="s">
        <v>176</v>
      </c>
      <c r="C46" s="33" t="s">
        <v>83</v>
      </c>
      <c r="D46" s="33" t="s">
        <v>73</v>
      </c>
      <c r="E46" s="32" t="s">
        <v>385</v>
      </c>
      <c r="F46" s="44" t="s">
        <v>172</v>
      </c>
      <c r="G46" s="120">
        <v>6.5</v>
      </c>
      <c r="H46" s="147"/>
      <c r="J46" s="55"/>
      <c r="L46" s="87"/>
      <c r="M46" s="86"/>
      <c r="N46" s="87"/>
      <c r="O46" s="86"/>
      <c r="P46" s="86"/>
      <c r="Q46" s="86"/>
      <c r="R46" s="86"/>
      <c r="S46" s="86"/>
      <c r="T46" s="86"/>
      <c r="U46" s="86"/>
    </row>
    <row r="47" spans="1:21" ht="63.75" customHeight="1">
      <c r="A47" s="65" t="s">
        <v>377</v>
      </c>
      <c r="B47" s="121" t="s">
        <v>408</v>
      </c>
      <c r="C47" s="31" t="s">
        <v>83</v>
      </c>
      <c r="D47" s="31" t="s">
        <v>73</v>
      </c>
      <c r="E47" s="51" t="s">
        <v>585</v>
      </c>
      <c r="F47" s="175"/>
      <c r="G47" s="119">
        <f>G48+G49</f>
        <v>1543.1</v>
      </c>
      <c r="H47" s="151"/>
      <c r="J47" s="53"/>
      <c r="L47" s="87"/>
      <c r="M47" s="86"/>
      <c r="N47" s="87"/>
      <c r="O47" s="86"/>
      <c r="P47" s="86"/>
      <c r="Q47" s="86"/>
      <c r="R47" s="86"/>
      <c r="S47" s="86"/>
      <c r="T47" s="86"/>
      <c r="U47" s="86"/>
    </row>
    <row r="48" spans="1:21" ht="63" customHeight="1">
      <c r="A48" s="43" t="s">
        <v>378</v>
      </c>
      <c r="B48" s="123" t="s">
        <v>207</v>
      </c>
      <c r="C48" s="33" t="s">
        <v>83</v>
      </c>
      <c r="D48" s="33" t="s">
        <v>73</v>
      </c>
      <c r="E48" s="32" t="s">
        <v>585</v>
      </c>
      <c r="F48" s="176">
        <v>100</v>
      </c>
      <c r="G48" s="120">
        <v>1423.5</v>
      </c>
      <c r="H48" s="147"/>
      <c r="J48" s="136"/>
      <c r="L48" s="87"/>
      <c r="M48" s="86"/>
      <c r="N48" s="87"/>
      <c r="O48" s="86"/>
      <c r="P48" s="86"/>
      <c r="Q48" s="86"/>
      <c r="R48" s="86"/>
      <c r="S48" s="86"/>
      <c r="T48" s="86"/>
      <c r="U48" s="86"/>
    </row>
    <row r="49" spans="1:21" ht="26.25" customHeight="1">
      <c r="A49" s="43" t="s">
        <v>410</v>
      </c>
      <c r="B49" s="123" t="s">
        <v>182</v>
      </c>
      <c r="C49" s="33" t="s">
        <v>83</v>
      </c>
      <c r="D49" s="33" t="s">
        <v>73</v>
      </c>
      <c r="E49" s="32" t="s">
        <v>585</v>
      </c>
      <c r="F49" s="176">
        <v>200</v>
      </c>
      <c r="G49" s="125">
        <v>119.6</v>
      </c>
      <c r="H49" s="147"/>
      <c r="J49" s="136"/>
      <c r="L49" s="87"/>
      <c r="M49" s="86"/>
      <c r="N49" s="87"/>
      <c r="O49" s="86"/>
      <c r="P49" s="86"/>
      <c r="Q49" s="86"/>
      <c r="R49" s="86"/>
      <c r="S49" s="86"/>
      <c r="T49" s="86"/>
      <c r="U49" s="86"/>
    </row>
    <row r="50" spans="1:21" ht="18" customHeight="1">
      <c r="A50" s="65" t="s">
        <v>161</v>
      </c>
      <c r="B50" s="121" t="s">
        <v>180</v>
      </c>
      <c r="C50" s="31"/>
      <c r="D50" s="31" t="s">
        <v>181</v>
      </c>
      <c r="E50" s="51"/>
      <c r="F50" s="172"/>
      <c r="G50" s="122">
        <v>70</v>
      </c>
      <c r="H50" s="152"/>
      <c r="J50" s="62"/>
      <c r="L50" s="87"/>
      <c r="M50" s="86"/>
      <c r="N50" s="83"/>
      <c r="O50" s="86"/>
      <c r="P50" s="86"/>
      <c r="Q50" s="86"/>
      <c r="R50" s="86"/>
      <c r="S50" s="86"/>
      <c r="T50" s="86"/>
      <c r="U50" s="86"/>
    </row>
    <row r="51" spans="1:21" ht="12.75" customHeight="1">
      <c r="A51" s="65" t="s">
        <v>105</v>
      </c>
      <c r="B51" s="121" t="s">
        <v>411</v>
      </c>
      <c r="C51" s="31" t="s">
        <v>83</v>
      </c>
      <c r="D51" s="31" t="s">
        <v>181</v>
      </c>
      <c r="E51" s="51" t="s">
        <v>374</v>
      </c>
      <c r="F51" s="44"/>
      <c r="G51" s="122">
        <v>70</v>
      </c>
      <c r="H51" s="152"/>
      <c r="J51" s="62"/>
      <c r="L51" s="87"/>
      <c r="M51" s="86"/>
      <c r="N51" s="83"/>
      <c r="O51" s="86"/>
      <c r="P51" s="86"/>
      <c r="Q51" s="86"/>
      <c r="R51" s="86"/>
      <c r="S51" s="86"/>
      <c r="T51" s="86"/>
      <c r="U51" s="86"/>
    </row>
    <row r="52" spans="1:21" ht="20.25" customHeight="1">
      <c r="A52" s="43" t="s">
        <v>214</v>
      </c>
      <c r="B52" s="123" t="s">
        <v>177</v>
      </c>
      <c r="C52" s="75">
        <v>978</v>
      </c>
      <c r="D52" s="33" t="s">
        <v>181</v>
      </c>
      <c r="E52" s="32" t="s">
        <v>374</v>
      </c>
      <c r="F52" s="44" t="s">
        <v>173</v>
      </c>
      <c r="G52" s="120">
        <v>70</v>
      </c>
      <c r="H52" s="147"/>
      <c r="J52" s="55"/>
      <c r="L52" s="87"/>
      <c r="M52" s="86"/>
      <c r="N52" s="87"/>
      <c r="O52" s="86"/>
      <c r="P52" s="86"/>
      <c r="Q52" s="86"/>
      <c r="R52" s="86"/>
      <c r="S52" s="86"/>
      <c r="T52" s="86"/>
      <c r="U52" s="86"/>
    </row>
    <row r="53" spans="1:22" ht="21" customHeight="1">
      <c r="A53" s="51" t="s">
        <v>215</v>
      </c>
      <c r="B53" s="121" t="s">
        <v>75</v>
      </c>
      <c r="C53" s="31"/>
      <c r="D53" s="31" t="s">
        <v>93</v>
      </c>
      <c r="E53" s="51"/>
      <c r="F53" s="44"/>
      <c r="G53" s="119">
        <f>G54+G56</f>
        <v>62</v>
      </c>
      <c r="H53" s="151"/>
      <c r="J53" s="53"/>
      <c r="L53" s="143"/>
      <c r="M53" s="86"/>
      <c r="N53" s="72"/>
      <c r="O53" s="86"/>
      <c r="P53" s="86"/>
      <c r="Q53" s="86"/>
      <c r="R53" s="86"/>
      <c r="S53" s="86"/>
      <c r="T53" s="86"/>
      <c r="U53" s="86"/>
      <c r="V53" s="9"/>
    </row>
    <row r="54" spans="1:22" ht="27.75" customHeight="1">
      <c r="A54" s="51" t="s">
        <v>216</v>
      </c>
      <c r="B54" s="121" t="s">
        <v>342</v>
      </c>
      <c r="C54" s="31" t="s">
        <v>83</v>
      </c>
      <c r="D54" s="31" t="s">
        <v>93</v>
      </c>
      <c r="E54" s="51" t="s">
        <v>412</v>
      </c>
      <c r="F54" s="172"/>
      <c r="G54" s="122">
        <f>G55</f>
        <v>30</v>
      </c>
      <c r="H54" s="152"/>
      <c r="J54" s="62"/>
      <c r="L54" s="87"/>
      <c r="M54" s="86"/>
      <c r="N54" s="83"/>
      <c r="O54" s="61"/>
      <c r="P54" s="67"/>
      <c r="Q54" s="69"/>
      <c r="R54" s="69"/>
      <c r="S54" s="104"/>
      <c r="T54" s="69"/>
      <c r="U54" s="83"/>
      <c r="V54" s="9"/>
    </row>
    <row r="55" spans="1:22" ht="27.75" customHeight="1">
      <c r="A55" s="32" t="s">
        <v>217</v>
      </c>
      <c r="B55" s="123" t="s">
        <v>182</v>
      </c>
      <c r="C55" s="33" t="s">
        <v>83</v>
      </c>
      <c r="D55" s="33" t="s">
        <v>93</v>
      </c>
      <c r="E55" s="32" t="s">
        <v>412</v>
      </c>
      <c r="F55" s="44" t="s">
        <v>172</v>
      </c>
      <c r="G55" s="120">
        <v>30</v>
      </c>
      <c r="H55" s="147"/>
      <c r="J55" s="55"/>
      <c r="L55" s="87"/>
      <c r="M55" s="86"/>
      <c r="N55" s="87"/>
      <c r="O55" s="56"/>
      <c r="P55" s="84"/>
      <c r="Q55" s="85"/>
      <c r="R55" s="85"/>
      <c r="S55" s="85"/>
      <c r="T55" s="85"/>
      <c r="U55" s="87"/>
      <c r="V55" s="9"/>
    </row>
    <row r="56" spans="1:22" ht="120.75" customHeight="1">
      <c r="A56" s="51" t="s">
        <v>306</v>
      </c>
      <c r="B56" s="121" t="s">
        <v>491</v>
      </c>
      <c r="C56" s="31" t="s">
        <v>83</v>
      </c>
      <c r="D56" s="31" t="s">
        <v>93</v>
      </c>
      <c r="E56" s="51" t="s">
        <v>413</v>
      </c>
      <c r="F56" s="172"/>
      <c r="G56" s="122">
        <f>G57</f>
        <v>32</v>
      </c>
      <c r="H56" s="152"/>
      <c r="J56" s="62"/>
      <c r="L56" s="87"/>
      <c r="M56" s="86"/>
      <c r="N56" s="83"/>
      <c r="O56" s="61"/>
      <c r="P56" s="105"/>
      <c r="Q56" s="69"/>
      <c r="R56" s="69"/>
      <c r="S56" s="69"/>
      <c r="T56" s="101"/>
      <c r="U56" s="83"/>
      <c r="V56" s="9"/>
    </row>
    <row r="57" spans="1:22" ht="30.75" customHeight="1">
      <c r="A57" s="32" t="s">
        <v>307</v>
      </c>
      <c r="B57" s="123" t="s">
        <v>182</v>
      </c>
      <c r="C57" s="33" t="s">
        <v>83</v>
      </c>
      <c r="D57" s="33" t="s">
        <v>93</v>
      </c>
      <c r="E57" s="32" t="s">
        <v>413</v>
      </c>
      <c r="F57" s="44" t="s">
        <v>172</v>
      </c>
      <c r="G57" s="120">
        <v>32</v>
      </c>
      <c r="H57" s="147"/>
      <c r="J57" s="55"/>
      <c r="L57" s="87"/>
      <c r="M57" s="86"/>
      <c r="N57" s="87"/>
      <c r="O57" s="56"/>
      <c r="P57" s="84"/>
      <c r="Q57" s="85"/>
      <c r="R57" s="85"/>
      <c r="S57" s="85"/>
      <c r="T57" s="85"/>
      <c r="U57" s="87"/>
      <c r="V57" s="9"/>
    </row>
    <row r="58" spans="1:21" ht="34.5" customHeight="1">
      <c r="A58" s="51" t="s">
        <v>218</v>
      </c>
      <c r="B58" s="121" t="s">
        <v>69</v>
      </c>
      <c r="C58" s="31"/>
      <c r="D58" s="31" t="s">
        <v>183</v>
      </c>
      <c r="E58" s="32"/>
      <c r="F58" s="33"/>
      <c r="G58" s="119">
        <f>G59</f>
        <v>100.1</v>
      </c>
      <c r="H58" s="151"/>
      <c r="J58" s="53"/>
      <c r="L58" s="143"/>
      <c r="M58" s="86"/>
      <c r="N58" s="72"/>
      <c r="O58" s="86"/>
      <c r="P58" s="86"/>
      <c r="Q58" s="86"/>
      <c r="R58" s="86"/>
      <c r="S58" s="86"/>
      <c r="T58" s="86"/>
      <c r="U58" s="86"/>
    </row>
    <row r="59" spans="1:21" ht="51.75" customHeight="1">
      <c r="A59" s="51" t="s">
        <v>219</v>
      </c>
      <c r="B59" s="121" t="s">
        <v>94</v>
      </c>
      <c r="C59" s="31" t="s">
        <v>83</v>
      </c>
      <c r="D59" s="31" t="s">
        <v>68</v>
      </c>
      <c r="E59" s="51"/>
      <c r="F59" s="177"/>
      <c r="G59" s="122">
        <f>G60+G62</f>
        <v>100.1</v>
      </c>
      <c r="H59" s="152"/>
      <c r="J59" s="62"/>
      <c r="L59" s="87"/>
      <c r="M59" s="86"/>
      <c r="N59" s="83"/>
      <c r="O59" s="86"/>
      <c r="P59" s="86"/>
      <c r="Q59" s="86"/>
      <c r="R59" s="86"/>
      <c r="S59" s="86"/>
      <c r="T59" s="86"/>
      <c r="U59" s="86"/>
    </row>
    <row r="60" spans="1:21" ht="84.75" customHeight="1">
      <c r="A60" s="51" t="s">
        <v>220</v>
      </c>
      <c r="B60" s="250" t="s">
        <v>490</v>
      </c>
      <c r="C60" s="31" t="s">
        <v>83</v>
      </c>
      <c r="D60" s="31" t="s">
        <v>68</v>
      </c>
      <c r="E60" s="51" t="s">
        <v>414</v>
      </c>
      <c r="F60" s="177"/>
      <c r="G60" s="122">
        <f>G61</f>
        <v>73.1</v>
      </c>
      <c r="H60" s="152"/>
      <c r="J60" s="62"/>
      <c r="L60" s="87"/>
      <c r="M60" s="86"/>
      <c r="N60" s="83"/>
      <c r="O60" s="86"/>
      <c r="P60" s="86"/>
      <c r="Q60" s="86"/>
      <c r="R60" s="86"/>
      <c r="S60" s="86"/>
      <c r="T60" s="86"/>
      <c r="U60" s="86"/>
    </row>
    <row r="61" spans="1:21" ht="30.75" customHeight="1">
      <c r="A61" s="32" t="s">
        <v>221</v>
      </c>
      <c r="B61" s="123" t="s">
        <v>182</v>
      </c>
      <c r="C61" s="33" t="s">
        <v>83</v>
      </c>
      <c r="D61" s="33" t="s">
        <v>68</v>
      </c>
      <c r="E61" s="32" t="s">
        <v>415</v>
      </c>
      <c r="F61" s="44" t="s">
        <v>172</v>
      </c>
      <c r="G61" s="120">
        <v>73.1</v>
      </c>
      <c r="H61" s="147"/>
      <c r="J61" s="55"/>
      <c r="L61" s="87"/>
      <c r="M61" s="86"/>
      <c r="N61" s="87"/>
      <c r="O61" s="86"/>
      <c r="P61" s="86"/>
      <c r="Q61" s="86"/>
      <c r="R61" s="86"/>
      <c r="S61" s="86"/>
      <c r="T61" s="86"/>
      <c r="U61" s="86"/>
    </row>
    <row r="62" spans="1:21" ht="83.25" customHeight="1">
      <c r="A62" s="51" t="s">
        <v>290</v>
      </c>
      <c r="B62" s="121" t="s">
        <v>541</v>
      </c>
      <c r="C62" s="31" t="s">
        <v>83</v>
      </c>
      <c r="D62" s="31" t="s">
        <v>68</v>
      </c>
      <c r="E62" s="51" t="s">
        <v>416</v>
      </c>
      <c r="F62" s="177"/>
      <c r="G62" s="122">
        <f>G63</f>
        <v>27</v>
      </c>
      <c r="H62" s="151"/>
      <c r="J62" s="62"/>
      <c r="L62" s="87"/>
      <c r="M62" s="86"/>
      <c r="N62" s="83"/>
      <c r="O62" s="86"/>
      <c r="P62" s="86"/>
      <c r="Q62" s="86"/>
      <c r="R62" s="86"/>
      <c r="S62" s="86"/>
      <c r="T62" s="86"/>
      <c r="U62" s="86"/>
    </row>
    <row r="63" spans="1:21" ht="24.75" customHeight="1">
      <c r="A63" s="43" t="s">
        <v>291</v>
      </c>
      <c r="B63" s="123" t="s">
        <v>182</v>
      </c>
      <c r="C63" s="33" t="s">
        <v>83</v>
      </c>
      <c r="D63" s="33" t="s">
        <v>68</v>
      </c>
      <c r="E63" s="32" t="s">
        <v>416</v>
      </c>
      <c r="F63" s="44" t="s">
        <v>172</v>
      </c>
      <c r="G63" s="120">
        <v>27</v>
      </c>
      <c r="H63" s="147"/>
      <c r="J63" s="55"/>
      <c r="L63" s="87"/>
      <c r="M63" s="86"/>
      <c r="N63" s="87"/>
      <c r="O63" s="86"/>
      <c r="P63" s="86"/>
      <c r="Q63" s="86"/>
      <c r="R63" s="86"/>
      <c r="S63" s="86"/>
      <c r="T63" s="86"/>
      <c r="U63" s="86"/>
    </row>
    <row r="64" spans="1:21" ht="17.25" customHeight="1">
      <c r="A64" s="51" t="s">
        <v>222</v>
      </c>
      <c r="B64" s="121" t="s">
        <v>137</v>
      </c>
      <c r="C64" s="33"/>
      <c r="D64" s="31" t="s">
        <v>184</v>
      </c>
      <c r="E64" s="32"/>
      <c r="F64" s="44"/>
      <c r="G64" s="119">
        <f>G65</f>
        <v>452.4</v>
      </c>
      <c r="H64" s="151"/>
      <c r="J64" s="53"/>
      <c r="L64" s="143"/>
      <c r="M64" s="86"/>
      <c r="N64" s="72"/>
      <c r="O64" s="86"/>
      <c r="P64" s="86"/>
      <c r="Q64" s="86"/>
      <c r="R64" s="86"/>
      <c r="S64" s="86"/>
      <c r="T64" s="86"/>
      <c r="U64" s="86"/>
    </row>
    <row r="65" spans="1:21" ht="21" customHeight="1">
      <c r="A65" s="51" t="s">
        <v>245</v>
      </c>
      <c r="B65" s="121" t="s">
        <v>142</v>
      </c>
      <c r="C65" s="31"/>
      <c r="D65" s="31" t="s">
        <v>138</v>
      </c>
      <c r="E65" s="32"/>
      <c r="F65" s="44"/>
      <c r="G65" s="119">
        <f>G66+G68</f>
        <v>452.4</v>
      </c>
      <c r="H65" s="153"/>
      <c r="J65" s="53"/>
      <c r="L65" s="143"/>
      <c r="M65" s="86"/>
      <c r="N65" s="72"/>
      <c r="O65" s="86"/>
      <c r="P65" s="86"/>
      <c r="Q65" s="86"/>
      <c r="R65" s="86"/>
      <c r="S65" s="86"/>
      <c r="T65" s="86"/>
      <c r="U65" s="86"/>
    </row>
    <row r="66" spans="1:21" ht="53.25" customHeight="1">
      <c r="A66" s="51" t="s">
        <v>246</v>
      </c>
      <c r="B66" s="121" t="s">
        <v>542</v>
      </c>
      <c r="C66" s="31" t="s">
        <v>83</v>
      </c>
      <c r="D66" s="31" t="s">
        <v>138</v>
      </c>
      <c r="E66" s="51" t="s">
        <v>417</v>
      </c>
      <c r="F66" s="44"/>
      <c r="G66" s="127">
        <v>428.7</v>
      </c>
      <c r="H66" s="154"/>
      <c r="J66" s="63"/>
      <c r="L66" s="95"/>
      <c r="M66" s="86"/>
      <c r="N66" s="83"/>
      <c r="O66" s="86"/>
      <c r="P66" s="86"/>
      <c r="Q66" s="86"/>
      <c r="R66" s="86"/>
      <c r="S66" s="86"/>
      <c r="T66" s="86"/>
      <c r="U66" s="86"/>
    </row>
    <row r="67" spans="1:21" ht="29.25" customHeight="1">
      <c r="A67" s="43" t="s">
        <v>247</v>
      </c>
      <c r="B67" s="123" t="s">
        <v>182</v>
      </c>
      <c r="C67" s="33" t="s">
        <v>83</v>
      </c>
      <c r="D67" s="33" t="s">
        <v>138</v>
      </c>
      <c r="E67" s="32" t="s">
        <v>417</v>
      </c>
      <c r="F67" s="44" t="s">
        <v>172</v>
      </c>
      <c r="G67" s="125">
        <v>428.7</v>
      </c>
      <c r="H67" s="147"/>
      <c r="J67" s="137"/>
      <c r="L67" s="95"/>
      <c r="M67" s="86"/>
      <c r="N67" s="95"/>
      <c r="O67" s="86"/>
      <c r="P67" s="86"/>
      <c r="Q67" s="86"/>
      <c r="R67" s="86"/>
      <c r="S67" s="86"/>
      <c r="T67" s="86"/>
      <c r="U67" s="86"/>
    </row>
    <row r="68" spans="1:21" ht="66.75" customHeight="1">
      <c r="A68" s="51" t="s">
        <v>338</v>
      </c>
      <c r="B68" s="121" t="s">
        <v>487</v>
      </c>
      <c r="C68" s="31" t="s">
        <v>83</v>
      </c>
      <c r="D68" s="31" t="s">
        <v>138</v>
      </c>
      <c r="E68" s="51" t="s">
        <v>418</v>
      </c>
      <c r="F68" s="44"/>
      <c r="G68" s="122">
        <f>G69</f>
        <v>23.7</v>
      </c>
      <c r="H68" s="152"/>
      <c r="J68" s="63"/>
      <c r="L68" s="95"/>
      <c r="M68" s="86"/>
      <c r="N68" s="83"/>
      <c r="O68" s="86"/>
      <c r="P68" s="86"/>
      <c r="Q68" s="86"/>
      <c r="R68" s="86"/>
      <c r="S68" s="86"/>
      <c r="T68" s="86"/>
      <c r="U68" s="86"/>
    </row>
    <row r="69" spans="1:21" ht="27.75" customHeight="1">
      <c r="A69" s="43" t="s">
        <v>339</v>
      </c>
      <c r="B69" s="123" t="s">
        <v>182</v>
      </c>
      <c r="C69" s="33" t="s">
        <v>83</v>
      </c>
      <c r="D69" s="33" t="s">
        <v>138</v>
      </c>
      <c r="E69" s="32" t="s">
        <v>418</v>
      </c>
      <c r="F69" s="44" t="s">
        <v>172</v>
      </c>
      <c r="G69" s="120">
        <v>23.7</v>
      </c>
      <c r="H69" s="147"/>
      <c r="J69" s="137"/>
      <c r="L69" s="95"/>
      <c r="M69" s="86"/>
      <c r="N69" s="95"/>
      <c r="O69" s="86"/>
      <c r="P69" s="86"/>
      <c r="Q69" s="86"/>
      <c r="R69" s="86"/>
      <c r="S69" s="86"/>
      <c r="T69" s="86"/>
      <c r="U69" s="86"/>
    </row>
    <row r="70" spans="1:21" ht="18" customHeight="1">
      <c r="A70" s="51" t="s">
        <v>223</v>
      </c>
      <c r="B70" s="121" t="s">
        <v>163</v>
      </c>
      <c r="C70" s="33"/>
      <c r="D70" s="31" t="s">
        <v>185</v>
      </c>
      <c r="E70" s="32"/>
      <c r="F70" s="44"/>
      <c r="G70" s="119">
        <f>G71</f>
        <v>14926.999999999998</v>
      </c>
      <c r="H70" s="151"/>
      <c r="J70" s="53"/>
      <c r="L70" s="143"/>
      <c r="M70" s="86"/>
      <c r="N70" s="72"/>
      <c r="O70" s="86"/>
      <c r="P70" s="86"/>
      <c r="Q70" s="86"/>
      <c r="R70" s="86"/>
      <c r="S70" s="86"/>
      <c r="T70" s="86"/>
      <c r="U70" s="86"/>
    </row>
    <row r="71" spans="1:21" ht="19.5" customHeight="1">
      <c r="A71" s="51" t="s">
        <v>248</v>
      </c>
      <c r="B71" s="121" t="s">
        <v>8</v>
      </c>
      <c r="C71" s="31"/>
      <c r="D71" s="31" t="s">
        <v>7</v>
      </c>
      <c r="E71" s="111"/>
      <c r="F71" s="175"/>
      <c r="G71" s="122">
        <f>G72+G74+G76</f>
        <v>14926.999999999998</v>
      </c>
      <c r="H71" s="152"/>
      <c r="J71" s="62"/>
      <c r="L71" s="87"/>
      <c r="M71" s="86"/>
      <c r="N71" s="87"/>
      <c r="O71" s="86"/>
      <c r="P71" s="86"/>
      <c r="Q71" s="86"/>
      <c r="R71" s="86"/>
      <c r="S71" s="86"/>
      <c r="T71" s="86"/>
      <c r="U71" s="86"/>
    </row>
    <row r="72" spans="1:21" ht="25.5" customHeight="1">
      <c r="A72" s="51" t="s">
        <v>249</v>
      </c>
      <c r="B72" s="121" t="s">
        <v>186</v>
      </c>
      <c r="C72" s="31" t="s">
        <v>83</v>
      </c>
      <c r="D72" s="31" t="s">
        <v>7</v>
      </c>
      <c r="E72" s="51" t="s">
        <v>419</v>
      </c>
      <c r="F72" s="175"/>
      <c r="G72" s="122">
        <f>G73</f>
        <v>7761.4</v>
      </c>
      <c r="H72" s="152"/>
      <c r="J72" s="62"/>
      <c r="L72" s="87"/>
      <c r="M72" s="86"/>
      <c r="N72" s="83"/>
      <c r="O72" s="86"/>
      <c r="P72" s="86"/>
      <c r="Q72" s="86"/>
      <c r="R72" s="86"/>
      <c r="S72" s="86"/>
      <c r="T72" s="86"/>
      <c r="U72" s="86"/>
    </row>
    <row r="73" spans="1:21" ht="27.75" customHeight="1">
      <c r="A73" s="43" t="s">
        <v>250</v>
      </c>
      <c r="B73" s="123" t="s">
        <v>182</v>
      </c>
      <c r="C73" s="33" t="s">
        <v>83</v>
      </c>
      <c r="D73" s="33" t="s">
        <v>7</v>
      </c>
      <c r="E73" s="32" t="s">
        <v>419</v>
      </c>
      <c r="F73" s="44" t="s">
        <v>172</v>
      </c>
      <c r="G73" s="188">
        <v>7761.4</v>
      </c>
      <c r="H73" s="147"/>
      <c r="J73" s="55"/>
      <c r="L73" s="87"/>
      <c r="M73" s="86"/>
      <c r="N73" s="87"/>
      <c r="O73" s="86"/>
      <c r="P73" s="86"/>
      <c r="Q73" s="86"/>
      <c r="R73" s="86"/>
      <c r="S73" s="86"/>
      <c r="T73" s="86"/>
      <c r="U73" s="86"/>
    </row>
    <row r="74" spans="1:21" ht="29.25" customHeight="1">
      <c r="A74" s="51" t="s">
        <v>251</v>
      </c>
      <c r="B74" s="121" t="s">
        <v>187</v>
      </c>
      <c r="C74" s="31" t="s">
        <v>83</v>
      </c>
      <c r="D74" s="31" t="s">
        <v>7</v>
      </c>
      <c r="E74" s="65" t="s">
        <v>420</v>
      </c>
      <c r="F74" s="175"/>
      <c r="G74" s="122">
        <f>G75</f>
        <v>2569.2</v>
      </c>
      <c r="H74" s="152"/>
      <c r="J74" s="62"/>
      <c r="L74" s="87"/>
      <c r="M74" s="86"/>
      <c r="N74" s="83"/>
      <c r="O74" s="86"/>
      <c r="P74" s="86"/>
      <c r="Q74" s="86"/>
      <c r="R74" s="86"/>
      <c r="S74" s="86"/>
      <c r="T74" s="86"/>
      <c r="U74" s="86"/>
    </row>
    <row r="75" spans="1:21" ht="25.5" customHeight="1">
      <c r="A75" s="43" t="s">
        <v>252</v>
      </c>
      <c r="B75" s="123" t="s">
        <v>182</v>
      </c>
      <c r="C75" s="33" t="s">
        <v>83</v>
      </c>
      <c r="D75" s="33" t="s">
        <v>7</v>
      </c>
      <c r="E75" s="32" t="s">
        <v>420</v>
      </c>
      <c r="F75" s="44" t="s">
        <v>172</v>
      </c>
      <c r="G75" s="125">
        <v>2569.2</v>
      </c>
      <c r="H75" s="147"/>
      <c r="J75" s="55"/>
      <c r="L75" s="87"/>
      <c r="M75" s="86"/>
      <c r="N75" s="87"/>
      <c r="O75" s="86"/>
      <c r="P75" s="86"/>
      <c r="Q75" s="86"/>
      <c r="R75" s="86"/>
      <c r="S75" s="86"/>
      <c r="T75" s="86"/>
      <c r="U75" s="86"/>
    </row>
    <row r="76" spans="1:21" ht="27" customHeight="1">
      <c r="A76" s="51" t="s">
        <v>253</v>
      </c>
      <c r="B76" s="121" t="s">
        <v>188</v>
      </c>
      <c r="C76" s="31" t="s">
        <v>83</v>
      </c>
      <c r="D76" s="31" t="s">
        <v>7</v>
      </c>
      <c r="E76" s="65" t="s">
        <v>421</v>
      </c>
      <c r="F76" s="177"/>
      <c r="G76" s="122">
        <f>G77</f>
        <v>4596.4</v>
      </c>
      <c r="H76" s="152"/>
      <c r="J76" s="62"/>
      <c r="L76" s="87"/>
      <c r="M76" s="86"/>
      <c r="N76" s="83"/>
      <c r="O76" s="86"/>
      <c r="P76" s="86"/>
      <c r="Q76" s="86"/>
      <c r="R76" s="86"/>
      <c r="S76" s="86"/>
      <c r="T76" s="86"/>
      <c r="U76" s="86"/>
    </row>
    <row r="77" spans="1:21" ht="27" customHeight="1">
      <c r="A77" s="43" t="s">
        <v>254</v>
      </c>
      <c r="B77" s="123" t="s">
        <v>182</v>
      </c>
      <c r="C77" s="33" t="s">
        <v>83</v>
      </c>
      <c r="D77" s="33" t="s">
        <v>7</v>
      </c>
      <c r="E77" s="32" t="s">
        <v>421</v>
      </c>
      <c r="F77" s="44" t="s">
        <v>172</v>
      </c>
      <c r="G77" s="132">
        <v>4596.4</v>
      </c>
      <c r="H77" s="147"/>
      <c r="J77" s="55"/>
      <c r="L77" s="87"/>
      <c r="M77" s="86"/>
      <c r="N77" s="87"/>
      <c r="O77" s="86"/>
      <c r="P77" s="86"/>
      <c r="Q77" s="86"/>
      <c r="R77" s="86"/>
      <c r="S77" s="86"/>
      <c r="T77" s="86"/>
      <c r="U77" s="86"/>
    </row>
    <row r="78" spans="1:21" ht="17.25" customHeight="1">
      <c r="A78" s="51" t="s">
        <v>224</v>
      </c>
      <c r="B78" s="121" t="s">
        <v>189</v>
      </c>
      <c r="C78" s="31"/>
      <c r="D78" s="31" t="s">
        <v>190</v>
      </c>
      <c r="E78" s="113"/>
      <c r="F78" s="172"/>
      <c r="G78" s="122">
        <f>G79</f>
        <v>0</v>
      </c>
      <c r="H78" s="152"/>
      <c r="J78" s="62"/>
      <c r="L78" s="87"/>
      <c r="M78" s="86"/>
      <c r="N78" s="83"/>
      <c r="O78" s="86"/>
      <c r="P78" s="86"/>
      <c r="Q78" s="86"/>
      <c r="R78" s="86"/>
      <c r="S78" s="86"/>
      <c r="T78" s="86"/>
      <c r="U78" s="86"/>
    </row>
    <row r="79" spans="1:21" ht="27" customHeight="1">
      <c r="A79" s="51" t="s">
        <v>255</v>
      </c>
      <c r="B79" s="121" t="s">
        <v>191</v>
      </c>
      <c r="C79" s="31"/>
      <c r="D79" s="31" t="s">
        <v>192</v>
      </c>
      <c r="E79" s="113"/>
      <c r="F79" s="172"/>
      <c r="G79" s="122">
        <f>G80</f>
        <v>0</v>
      </c>
      <c r="H79" s="152"/>
      <c r="J79" s="62"/>
      <c r="L79" s="87"/>
      <c r="M79" s="86"/>
      <c r="N79" s="83"/>
      <c r="O79" s="86"/>
      <c r="P79" s="86"/>
      <c r="Q79" s="86"/>
      <c r="R79" s="86"/>
      <c r="S79" s="86"/>
      <c r="T79" s="86"/>
      <c r="U79" s="86"/>
    </row>
    <row r="80" spans="1:21" ht="62.25" customHeight="1">
      <c r="A80" s="51" t="s">
        <v>256</v>
      </c>
      <c r="B80" s="121" t="s">
        <v>486</v>
      </c>
      <c r="C80" s="31" t="s">
        <v>83</v>
      </c>
      <c r="D80" s="31" t="s">
        <v>192</v>
      </c>
      <c r="E80" s="65" t="s">
        <v>422</v>
      </c>
      <c r="F80" s="101"/>
      <c r="G80" s="122">
        <f>G81</f>
        <v>0</v>
      </c>
      <c r="H80" s="152"/>
      <c r="J80" s="62"/>
      <c r="L80" s="87"/>
      <c r="M80" s="86"/>
      <c r="N80" s="83"/>
      <c r="O80" s="86"/>
      <c r="P80" s="86"/>
      <c r="Q80" s="86"/>
      <c r="R80" s="86"/>
      <c r="S80" s="86"/>
      <c r="T80" s="86"/>
      <c r="U80" s="86"/>
    </row>
    <row r="81" spans="1:21" ht="31.5" customHeight="1">
      <c r="A81" s="43" t="s">
        <v>257</v>
      </c>
      <c r="B81" s="123" t="s">
        <v>182</v>
      </c>
      <c r="C81" s="33" t="s">
        <v>83</v>
      </c>
      <c r="D81" s="33" t="s">
        <v>192</v>
      </c>
      <c r="E81" s="32" t="s">
        <v>422</v>
      </c>
      <c r="F81" s="44" t="s">
        <v>172</v>
      </c>
      <c r="G81" s="120">
        <v>0</v>
      </c>
      <c r="H81" s="147"/>
      <c r="J81" s="55"/>
      <c r="L81" s="87"/>
      <c r="M81" s="86"/>
      <c r="N81" s="87"/>
      <c r="O81" s="86"/>
      <c r="P81" s="86"/>
      <c r="Q81" s="86"/>
      <c r="R81" s="86"/>
      <c r="S81" s="86"/>
      <c r="T81" s="86"/>
      <c r="U81" s="86"/>
    </row>
    <row r="82" spans="1:21" ht="18.75" customHeight="1">
      <c r="A82" s="51" t="s">
        <v>225</v>
      </c>
      <c r="B82" s="121" t="s">
        <v>44</v>
      </c>
      <c r="C82" s="42"/>
      <c r="D82" s="31" t="s">
        <v>193</v>
      </c>
      <c r="E82" s="51"/>
      <c r="F82" s="172"/>
      <c r="G82" s="122">
        <f>G83+G86+G89</f>
        <v>875.2</v>
      </c>
      <c r="H82" s="152"/>
      <c r="J82" s="62"/>
      <c r="L82" s="87"/>
      <c r="M82" s="86"/>
      <c r="N82" s="83"/>
      <c r="O82" s="86"/>
      <c r="P82" s="86"/>
      <c r="Q82" s="86"/>
      <c r="R82" s="86"/>
      <c r="S82" s="86"/>
      <c r="T82" s="86"/>
      <c r="U82" s="86"/>
    </row>
    <row r="83" spans="1:21" ht="40.5" customHeight="1">
      <c r="A83" s="51" t="s">
        <v>258</v>
      </c>
      <c r="B83" s="121" t="s">
        <v>144</v>
      </c>
      <c r="C83" s="31"/>
      <c r="D83" s="31" t="s">
        <v>143</v>
      </c>
      <c r="E83" s="51"/>
      <c r="F83" s="44"/>
      <c r="G83" s="122">
        <f>G84</f>
        <v>120</v>
      </c>
      <c r="H83" s="152"/>
      <c r="J83" s="62"/>
      <c r="L83" s="87"/>
      <c r="M83" s="86"/>
      <c r="N83" s="83"/>
      <c r="O83" s="86"/>
      <c r="P83" s="86"/>
      <c r="Q83" s="86"/>
      <c r="R83" s="86"/>
      <c r="S83" s="86"/>
      <c r="T83" s="86"/>
      <c r="U83" s="86"/>
    </row>
    <row r="84" spans="1:21" ht="86.25" customHeight="1">
      <c r="A84" s="51" t="s">
        <v>259</v>
      </c>
      <c r="B84" s="128" t="s">
        <v>423</v>
      </c>
      <c r="C84" s="31" t="s">
        <v>83</v>
      </c>
      <c r="D84" s="31" t="s">
        <v>143</v>
      </c>
      <c r="E84" s="51" t="s">
        <v>375</v>
      </c>
      <c r="F84" s="44"/>
      <c r="G84" s="122">
        <f>G85</f>
        <v>120</v>
      </c>
      <c r="H84" s="152"/>
      <c r="J84" s="62"/>
      <c r="L84" s="87"/>
      <c r="M84" s="86"/>
      <c r="N84" s="83"/>
      <c r="O84" s="86"/>
      <c r="P84" s="86"/>
      <c r="Q84" s="86"/>
      <c r="R84" s="86"/>
      <c r="S84" s="86"/>
      <c r="T84" s="86"/>
      <c r="U84" s="86"/>
    </row>
    <row r="85" spans="1:21" ht="28.5" customHeight="1">
      <c r="A85" s="32" t="s">
        <v>260</v>
      </c>
      <c r="B85" s="123" t="s">
        <v>182</v>
      </c>
      <c r="C85" s="33" t="s">
        <v>83</v>
      </c>
      <c r="D85" s="33" t="s">
        <v>143</v>
      </c>
      <c r="E85" s="32" t="s">
        <v>375</v>
      </c>
      <c r="F85" s="44" t="s">
        <v>172</v>
      </c>
      <c r="G85" s="120">
        <v>120</v>
      </c>
      <c r="H85" s="147"/>
      <c r="J85" s="55"/>
      <c r="L85" s="87"/>
      <c r="M85" s="86"/>
      <c r="N85" s="87"/>
      <c r="O85" s="86"/>
      <c r="P85" s="86"/>
      <c r="Q85" s="86"/>
      <c r="R85" s="86"/>
      <c r="S85" s="86"/>
      <c r="T85" s="86"/>
      <c r="U85" s="86"/>
    </row>
    <row r="86" spans="1:21" ht="18.75" customHeight="1">
      <c r="A86" s="51" t="s">
        <v>261</v>
      </c>
      <c r="B86" s="121" t="s">
        <v>503</v>
      </c>
      <c r="C86" s="31"/>
      <c r="D86" s="31" t="s">
        <v>71</v>
      </c>
      <c r="E86" s="51"/>
      <c r="F86" s="44"/>
      <c r="G86" s="122">
        <f>G87</f>
        <v>651</v>
      </c>
      <c r="H86" s="152"/>
      <c r="J86" s="62"/>
      <c r="L86" s="87"/>
      <c r="M86" s="86"/>
      <c r="N86" s="83"/>
      <c r="O86" s="86"/>
      <c r="P86" s="86"/>
      <c r="Q86" s="86"/>
      <c r="R86" s="86"/>
      <c r="S86" s="86"/>
      <c r="T86" s="86"/>
      <c r="U86" s="86"/>
    </row>
    <row r="87" spans="1:21" ht="66" customHeight="1">
      <c r="A87" s="51" t="s">
        <v>262</v>
      </c>
      <c r="B87" s="121" t="s">
        <v>485</v>
      </c>
      <c r="C87" s="31" t="s">
        <v>83</v>
      </c>
      <c r="D87" s="31" t="s">
        <v>71</v>
      </c>
      <c r="E87" s="51" t="s">
        <v>424</v>
      </c>
      <c r="F87" s="44"/>
      <c r="G87" s="122">
        <f>G88</f>
        <v>651</v>
      </c>
      <c r="H87" s="152"/>
      <c r="J87" s="62"/>
      <c r="L87" s="87"/>
      <c r="M87" s="86"/>
      <c r="N87" s="83"/>
      <c r="O87" s="86"/>
      <c r="P87" s="86"/>
      <c r="Q87" s="86"/>
      <c r="R87" s="86"/>
      <c r="S87" s="86"/>
      <c r="T87" s="86"/>
      <c r="U87" s="86"/>
    </row>
    <row r="88" spans="1:21" ht="31.5" customHeight="1">
      <c r="A88" s="32" t="s">
        <v>263</v>
      </c>
      <c r="B88" s="123" t="s">
        <v>182</v>
      </c>
      <c r="C88" s="33" t="s">
        <v>83</v>
      </c>
      <c r="D88" s="33" t="s">
        <v>71</v>
      </c>
      <c r="E88" s="32" t="s">
        <v>424</v>
      </c>
      <c r="F88" s="44" t="s">
        <v>172</v>
      </c>
      <c r="G88" s="120">
        <v>651</v>
      </c>
      <c r="H88" s="147"/>
      <c r="J88" s="55"/>
      <c r="L88" s="87"/>
      <c r="M88" s="86"/>
      <c r="N88" s="87"/>
      <c r="O88" s="86"/>
      <c r="P88" s="86"/>
      <c r="Q88" s="86"/>
      <c r="R88" s="86"/>
      <c r="S88" s="86"/>
      <c r="T88" s="86"/>
      <c r="U88" s="86"/>
    </row>
    <row r="89" spans="1:21" ht="20.25" customHeight="1">
      <c r="A89" s="51" t="s">
        <v>504</v>
      </c>
      <c r="B89" s="121" t="s">
        <v>505</v>
      </c>
      <c r="C89" s="33"/>
      <c r="D89" s="31" t="s">
        <v>506</v>
      </c>
      <c r="E89" s="32"/>
      <c r="F89" s="44"/>
      <c r="G89" s="122">
        <f>G90+G92+G94</f>
        <v>104.2</v>
      </c>
      <c r="H89" s="152"/>
      <c r="J89" s="55"/>
      <c r="L89" s="87"/>
      <c r="M89" s="86"/>
      <c r="N89" s="87"/>
      <c r="O89" s="86"/>
      <c r="P89" s="86"/>
      <c r="Q89" s="86"/>
      <c r="R89" s="86"/>
      <c r="S89" s="86"/>
      <c r="T89" s="86"/>
      <c r="U89" s="86"/>
    </row>
    <row r="90" spans="1:21" ht="75.75" customHeight="1">
      <c r="A90" s="51" t="s">
        <v>507</v>
      </c>
      <c r="B90" s="121" t="s">
        <v>484</v>
      </c>
      <c r="C90" s="31" t="s">
        <v>83</v>
      </c>
      <c r="D90" s="31" t="s">
        <v>506</v>
      </c>
      <c r="E90" s="51" t="s">
        <v>425</v>
      </c>
      <c r="F90" s="172"/>
      <c r="G90" s="122">
        <f>G91</f>
        <v>48.5</v>
      </c>
      <c r="H90" s="147"/>
      <c r="J90" s="55"/>
      <c r="L90" s="87"/>
      <c r="M90" s="86"/>
      <c r="N90" s="87"/>
      <c r="O90" s="86"/>
      <c r="P90" s="86"/>
      <c r="Q90" s="86"/>
      <c r="R90" s="86"/>
      <c r="S90" s="86"/>
      <c r="T90" s="86"/>
      <c r="U90" s="86"/>
    </row>
    <row r="91" spans="1:21" ht="30" customHeight="1">
      <c r="A91" s="32" t="s">
        <v>508</v>
      </c>
      <c r="B91" s="123" t="s">
        <v>182</v>
      </c>
      <c r="C91" s="33" t="s">
        <v>83</v>
      </c>
      <c r="D91" s="33" t="s">
        <v>506</v>
      </c>
      <c r="E91" s="32" t="s">
        <v>425</v>
      </c>
      <c r="F91" s="44" t="s">
        <v>172</v>
      </c>
      <c r="G91" s="120">
        <v>48.5</v>
      </c>
      <c r="H91" s="152"/>
      <c r="J91" s="62"/>
      <c r="L91" s="87"/>
      <c r="M91" s="86"/>
      <c r="N91" s="83"/>
      <c r="O91" s="86"/>
      <c r="P91" s="86"/>
      <c r="Q91" s="86"/>
      <c r="R91" s="86"/>
      <c r="S91" s="86"/>
      <c r="T91" s="86"/>
      <c r="U91" s="86"/>
    </row>
    <row r="92" spans="1:21" ht="60" customHeight="1">
      <c r="A92" s="51" t="s">
        <v>509</v>
      </c>
      <c r="B92" s="121" t="s">
        <v>308</v>
      </c>
      <c r="C92" s="31" t="s">
        <v>83</v>
      </c>
      <c r="D92" s="31" t="s">
        <v>506</v>
      </c>
      <c r="E92" s="51" t="s">
        <v>426</v>
      </c>
      <c r="F92" s="172"/>
      <c r="G92" s="122">
        <f>G93</f>
        <v>29</v>
      </c>
      <c r="H92" s="147"/>
      <c r="J92" s="55"/>
      <c r="L92" s="87"/>
      <c r="M92" s="86"/>
      <c r="N92" s="87"/>
      <c r="O92" s="86"/>
      <c r="P92" s="86"/>
      <c r="Q92" s="86"/>
      <c r="R92" s="86"/>
      <c r="S92" s="86"/>
      <c r="T92" s="86"/>
      <c r="U92" s="86"/>
    </row>
    <row r="93" spans="1:21" ht="25.5" customHeight="1">
      <c r="A93" s="32" t="s">
        <v>510</v>
      </c>
      <c r="B93" s="123" t="s">
        <v>182</v>
      </c>
      <c r="C93" s="33" t="s">
        <v>83</v>
      </c>
      <c r="D93" s="33" t="s">
        <v>506</v>
      </c>
      <c r="E93" s="32" t="s">
        <v>426</v>
      </c>
      <c r="F93" s="44" t="s">
        <v>172</v>
      </c>
      <c r="G93" s="120">
        <v>29</v>
      </c>
      <c r="H93" s="152"/>
      <c r="J93" s="62"/>
      <c r="L93" s="87"/>
      <c r="M93" s="86"/>
      <c r="N93" s="83"/>
      <c r="O93" s="86"/>
      <c r="P93" s="86"/>
      <c r="Q93" s="86"/>
      <c r="R93" s="86"/>
      <c r="S93" s="86"/>
      <c r="T93" s="86"/>
      <c r="U93" s="86"/>
    </row>
    <row r="94" spans="1:21" ht="87.75" customHeight="1">
      <c r="A94" s="51" t="s">
        <v>511</v>
      </c>
      <c r="B94" s="178" t="s">
        <v>483</v>
      </c>
      <c r="C94" s="31" t="s">
        <v>83</v>
      </c>
      <c r="D94" s="31" t="s">
        <v>506</v>
      </c>
      <c r="E94" s="51" t="s">
        <v>427</v>
      </c>
      <c r="F94" s="48"/>
      <c r="G94" s="122">
        <f>G95</f>
        <v>26.7</v>
      </c>
      <c r="H94" s="147"/>
      <c r="J94" s="55"/>
      <c r="L94" s="87"/>
      <c r="M94" s="86"/>
      <c r="N94" s="87"/>
      <c r="O94" s="86"/>
      <c r="P94" s="86"/>
      <c r="Q94" s="86"/>
      <c r="R94" s="86"/>
      <c r="S94" s="86"/>
      <c r="T94" s="86"/>
      <c r="U94" s="86"/>
    </row>
    <row r="95" spans="1:21" ht="23.25" customHeight="1">
      <c r="A95" s="32" t="s">
        <v>512</v>
      </c>
      <c r="B95" s="123" t="s">
        <v>182</v>
      </c>
      <c r="C95" s="33" t="s">
        <v>83</v>
      </c>
      <c r="D95" s="33" t="s">
        <v>506</v>
      </c>
      <c r="E95" s="32" t="s">
        <v>427</v>
      </c>
      <c r="F95" s="44" t="s">
        <v>172</v>
      </c>
      <c r="G95" s="120">
        <v>26.7</v>
      </c>
      <c r="H95" s="152"/>
      <c r="J95" s="62"/>
      <c r="L95" s="87"/>
      <c r="M95" s="86"/>
      <c r="N95" s="83"/>
      <c r="O95" s="86"/>
      <c r="P95" s="86"/>
      <c r="Q95" s="86"/>
      <c r="R95" s="86"/>
      <c r="S95" s="86"/>
      <c r="T95" s="86"/>
      <c r="U95" s="86"/>
    </row>
    <row r="96" spans="1:21" ht="15.75" customHeight="1">
      <c r="A96" s="51" t="s">
        <v>226</v>
      </c>
      <c r="B96" s="121" t="s">
        <v>194</v>
      </c>
      <c r="C96" s="42"/>
      <c r="D96" s="31" t="s">
        <v>195</v>
      </c>
      <c r="E96" s="32"/>
      <c r="F96" s="44"/>
      <c r="G96" s="122">
        <f>G97</f>
        <v>18863</v>
      </c>
      <c r="H96" s="152"/>
      <c r="J96" s="55"/>
      <c r="L96" s="87"/>
      <c r="M96" s="86"/>
      <c r="N96" s="87"/>
      <c r="O96" s="86"/>
      <c r="P96" s="86"/>
      <c r="Q96" s="86"/>
      <c r="R96" s="86"/>
      <c r="S96" s="86"/>
      <c r="T96" s="86"/>
      <c r="U96" s="86"/>
    </row>
    <row r="97" spans="1:21" ht="19.5" customHeight="1">
      <c r="A97" s="51" t="s">
        <v>238</v>
      </c>
      <c r="B97" s="121" t="s">
        <v>77</v>
      </c>
      <c r="C97" s="33"/>
      <c r="D97" s="31" t="s">
        <v>70</v>
      </c>
      <c r="E97" s="51"/>
      <c r="F97" s="172"/>
      <c r="G97" s="122">
        <f>G98+G102+G104+G106+G108+G110</f>
        <v>18863</v>
      </c>
      <c r="H97" s="152"/>
      <c r="J97" s="62"/>
      <c r="L97" s="87"/>
      <c r="M97" s="86"/>
      <c r="N97" s="83"/>
      <c r="O97" s="86"/>
      <c r="P97" s="86"/>
      <c r="Q97" s="86"/>
      <c r="R97" s="86"/>
      <c r="S97" s="86"/>
      <c r="T97" s="86"/>
      <c r="U97" s="86"/>
    </row>
    <row r="98" spans="1:21" ht="40.5" customHeight="1">
      <c r="A98" s="51" t="s">
        <v>239</v>
      </c>
      <c r="B98" s="128" t="s">
        <v>148</v>
      </c>
      <c r="C98" s="31" t="s">
        <v>83</v>
      </c>
      <c r="D98" s="31" t="s">
        <v>70</v>
      </c>
      <c r="E98" s="51" t="s">
        <v>428</v>
      </c>
      <c r="F98" s="44"/>
      <c r="G98" s="122">
        <f>G99+G100+G101</f>
        <v>13462.8</v>
      </c>
      <c r="H98" s="147"/>
      <c r="J98" s="55"/>
      <c r="L98" s="87"/>
      <c r="M98" s="86"/>
      <c r="N98" s="87"/>
      <c r="O98" s="86"/>
      <c r="P98" s="86"/>
      <c r="Q98" s="86"/>
      <c r="R98" s="86"/>
      <c r="S98" s="86"/>
      <c r="T98" s="86"/>
      <c r="U98" s="86"/>
    </row>
    <row r="99" spans="1:21" ht="63.75" customHeight="1">
      <c r="A99" s="32" t="s">
        <v>240</v>
      </c>
      <c r="B99" s="129" t="s">
        <v>207</v>
      </c>
      <c r="C99" s="33" t="s">
        <v>83</v>
      </c>
      <c r="D99" s="33" t="s">
        <v>70</v>
      </c>
      <c r="E99" s="32" t="s">
        <v>428</v>
      </c>
      <c r="F99" s="44" t="s">
        <v>171</v>
      </c>
      <c r="G99" s="20">
        <v>9828.5</v>
      </c>
      <c r="H99" s="147"/>
      <c r="J99" s="62"/>
      <c r="L99" s="87"/>
      <c r="M99" s="86"/>
      <c r="N99" s="83"/>
      <c r="O99" s="86"/>
      <c r="P99" s="86"/>
      <c r="Q99" s="86"/>
      <c r="R99" s="86"/>
      <c r="S99" s="86"/>
      <c r="T99" s="86"/>
      <c r="U99" s="86"/>
    </row>
    <row r="100" spans="1:21" ht="33.75" customHeight="1">
      <c r="A100" s="32" t="s">
        <v>429</v>
      </c>
      <c r="B100" s="123" t="s">
        <v>176</v>
      </c>
      <c r="C100" s="33" t="s">
        <v>83</v>
      </c>
      <c r="D100" s="33" t="s">
        <v>70</v>
      </c>
      <c r="E100" s="32" t="s">
        <v>428</v>
      </c>
      <c r="F100" s="44" t="s">
        <v>172</v>
      </c>
      <c r="G100" s="20">
        <v>3629.3</v>
      </c>
      <c r="H100" s="147"/>
      <c r="J100" s="62"/>
      <c r="L100" s="87"/>
      <c r="M100" s="86"/>
      <c r="N100" s="83"/>
      <c r="O100" s="86"/>
      <c r="P100" s="86"/>
      <c r="Q100" s="86"/>
      <c r="R100" s="86"/>
      <c r="S100" s="86"/>
      <c r="T100" s="86"/>
      <c r="U100" s="86"/>
    </row>
    <row r="101" spans="1:21" ht="17.25" customHeight="1">
      <c r="A101" s="32" t="s">
        <v>430</v>
      </c>
      <c r="B101" s="123" t="s">
        <v>177</v>
      </c>
      <c r="C101" s="33" t="s">
        <v>83</v>
      </c>
      <c r="D101" s="33" t="s">
        <v>70</v>
      </c>
      <c r="E101" s="32" t="s">
        <v>428</v>
      </c>
      <c r="F101" s="44" t="s">
        <v>173</v>
      </c>
      <c r="G101" s="20">
        <v>5</v>
      </c>
      <c r="H101" s="152"/>
      <c r="J101" s="55"/>
      <c r="L101" s="87"/>
      <c r="M101" s="86"/>
      <c r="N101" s="87"/>
      <c r="O101" s="86"/>
      <c r="P101" s="86"/>
      <c r="Q101" s="86"/>
      <c r="R101" s="86"/>
      <c r="S101" s="86"/>
      <c r="T101" s="86"/>
      <c r="U101" s="86"/>
    </row>
    <row r="102" spans="1:21" ht="53.25" customHeight="1">
      <c r="A102" s="51" t="s">
        <v>241</v>
      </c>
      <c r="B102" s="121" t="s">
        <v>196</v>
      </c>
      <c r="C102" s="31" t="s">
        <v>83</v>
      </c>
      <c r="D102" s="31" t="s">
        <v>70</v>
      </c>
      <c r="E102" s="51" t="s">
        <v>431</v>
      </c>
      <c r="F102" s="172"/>
      <c r="G102" s="122">
        <f>G103</f>
        <v>3173.7</v>
      </c>
      <c r="H102" s="147"/>
      <c r="J102" s="62"/>
      <c r="L102" s="87"/>
      <c r="M102" s="86"/>
      <c r="N102" s="83"/>
      <c r="O102" s="86"/>
      <c r="P102" s="86"/>
      <c r="Q102" s="86"/>
      <c r="R102" s="86"/>
      <c r="S102" s="86"/>
      <c r="T102" s="86"/>
      <c r="U102" s="86"/>
    </row>
    <row r="103" spans="1:21" ht="33" customHeight="1">
      <c r="A103" s="32" t="s">
        <v>242</v>
      </c>
      <c r="B103" s="123" t="s">
        <v>182</v>
      </c>
      <c r="C103" s="33" t="s">
        <v>83</v>
      </c>
      <c r="D103" s="33" t="s">
        <v>70</v>
      </c>
      <c r="E103" s="32" t="s">
        <v>431</v>
      </c>
      <c r="F103" s="44" t="s">
        <v>172</v>
      </c>
      <c r="G103" s="120">
        <v>3173.7</v>
      </c>
      <c r="H103" s="151"/>
      <c r="J103" s="62"/>
      <c r="L103" s="87"/>
      <c r="M103" s="86"/>
      <c r="N103" s="83"/>
      <c r="O103" s="86"/>
      <c r="P103" s="86"/>
      <c r="Q103" s="86"/>
      <c r="R103" s="86"/>
      <c r="S103" s="86"/>
      <c r="T103" s="86"/>
      <c r="U103" s="86"/>
    </row>
    <row r="104" spans="1:21" ht="46.5" customHeight="1">
      <c r="A104" s="51" t="s">
        <v>243</v>
      </c>
      <c r="B104" s="121" t="s">
        <v>482</v>
      </c>
      <c r="C104" s="31" t="s">
        <v>83</v>
      </c>
      <c r="D104" s="31" t="s">
        <v>70</v>
      </c>
      <c r="E104" s="51" t="s">
        <v>432</v>
      </c>
      <c r="F104" s="172"/>
      <c r="G104" s="122">
        <v>266</v>
      </c>
      <c r="H104" s="147"/>
      <c r="J104" s="62"/>
      <c r="L104" s="87"/>
      <c r="M104" s="86"/>
      <c r="N104" s="83"/>
      <c r="O104" s="86"/>
      <c r="P104" s="86"/>
      <c r="Q104" s="86"/>
      <c r="R104" s="86"/>
      <c r="S104" s="86"/>
      <c r="T104" s="86"/>
      <c r="U104" s="86"/>
    </row>
    <row r="105" spans="1:21" ht="30" customHeight="1">
      <c r="A105" s="32" t="s">
        <v>244</v>
      </c>
      <c r="B105" s="123" t="s">
        <v>182</v>
      </c>
      <c r="C105" s="33" t="s">
        <v>83</v>
      </c>
      <c r="D105" s="33" t="s">
        <v>70</v>
      </c>
      <c r="E105" s="32" t="s">
        <v>432</v>
      </c>
      <c r="F105" s="44" t="s">
        <v>172</v>
      </c>
      <c r="G105" s="189">
        <v>266</v>
      </c>
      <c r="H105" s="152"/>
      <c r="J105" s="138"/>
      <c r="L105" s="144"/>
      <c r="M105" s="86"/>
      <c r="N105" s="87"/>
      <c r="O105" s="86"/>
      <c r="P105" s="86"/>
      <c r="Q105" s="86"/>
      <c r="R105" s="86"/>
      <c r="S105" s="86"/>
      <c r="T105" s="86"/>
      <c r="U105" s="86"/>
    </row>
    <row r="106" spans="1:21" ht="71.25" customHeight="1">
      <c r="A106" s="51" t="s">
        <v>400</v>
      </c>
      <c r="B106" s="121" t="s">
        <v>481</v>
      </c>
      <c r="C106" s="31" t="s">
        <v>83</v>
      </c>
      <c r="D106" s="31" t="s">
        <v>70</v>
      </c>
      <c r="E106" s="51" t="s">
        <v>586</v>
      </c>
      <c r="F106" s="172"/>
      <c r="G106" s="122">
        <f>G107</f>
        <v>701.5</v>
      </c>
      <c r="H106" s="147"/>
      <c r="J106" s="62"/>
      <c r="L106" s="87"/>
      <c r="M106" s="86"/>
      <c r="N106" s="83"/>
      <c r="O106" s="86"/>
      <c r="P106" s="86"/>
      <c r="Q106" s="86"/>
      <c r="R106" s="86"/>
      <c r="S106" s="86"/>
      <c r="T106" s="86"/>
      <c r="U106" s="86"/>
    </row>
    <row r="107" spans="1:21" ht="31.5" customHeight="1">
      <c r="A107" s="32" t="s">
        <v>433</v>
      </c>
      <c r="B107" s="123" t="s">
        <v>182</v>
      </c>
      <c r="C107" s="33" t="s">
        <v>83</v>
      </c>
      <c r="D107" s="33" t="s">
        <v>70</v>
      </c>
      <c r="E107" s="32" t="s">
        <v>586</v>
      </c>
      <c r="F107" s="44" t="s">
        <v>172</v>
      </c>
      <c r="G107" s="120">
        <v>701.5</v>
      </c>
      <c r="H107" s="151"/>
      <c r="J107" s="55"/>
      <c r="L107" s="144"/>
      <c r="M107" s="86"/>
      <c r="N107" s="87"/>
      <c r="O107" s="86"/>
      <c r="P107" s="86"/>
      <c r="Q107" s="86"/>
      <c r="R107" s="86"/>
      <c r="S107" s="86"/>
      <c r="T107" s="86"/>
      <c r="U107" s="86"/>
    </row>
    <row r="108" spans="1:21" ht="62.25" customHeight="1">
      <c r="A108" s="51" t="s">
        <v>434</v>
      </c>
      <c r="B108" s="121" t="s">
        <v>480</v>
      </c>
      <c r="C108" s="31" t="s">
        <v>83</v>
      </c>
      <c r="D108" s="31" t="s">
        <v>70</v>
      </c>
      <c r="E108" s="51" t="s">
        <v>587</v>
      </c>
      <c r="F108" s="172"/>
      <c r="G108" s="122">
        <f>G109</f>
        <v>1227</v>
      </c>
      <c r="H108" s="147"/>
      <c r="J108" s="62"/>
      <c r="L108" s="87"/>
      <c r="M108" s="86"/>
      <c r="N108" s="83"/>
      <c r="O108" s="86"/>
      <c r="P108" s="86"/>
      <c r="Q108" s="86"/>
      <c r="R108" s="86"/>
      <c r="S108" s="86"/>
      <c r="T108" s="86"/>
      <c r="U108" s="86"/>
    </row>
    <row r="109" spans="1:21" ht="33.75" customHeight="1">
      <c r="A109" s="32" t="s">
        <v>435</v>
      </c>
      <c r="B109" s="123" t="s">
        <v>182</v>
      </c>
      <c r="C109" s="33" t="s">
        <v>83</v>
      </c>
      <c r="D109" s="33" t="s">
        <v>70</v>
      </c>
      <c r="E109" s="32" t="s">
        <v>587</v>
      </c>
      <c r="F109" s="44" t="s">
        <v>172</v>
      </c>
      <c r="G109" s="189">
        <v>1227</v>
      </c>
      <c r="H109" s="152"/>
      <c r="J109" s="55"/>
      <c r="L109" s="87"/>
      <c r="M109" s="86"/>
      <c r="N109" s="87"/>
      <c r="O109" s="86"/>
      <c r="P109" s="86"/>
      <c r="Q109" s="86"/>
      <c r="R109" s="86"/>
      <c r="S109" s="86"/>
      <c r="T109" s="86"/>
      <c r="U109" s="86"/>
    </row>
    <row r="110" spans="1:22" ht="124.5" customHeight="1">
      <c r="A110" s="51" t="s">
        <v>436</v>
      </c>
      <c r="B110" s="121" t="s">
        <v>624</v>
      </c>
      <c r="C110" s="31" t="s">
        <v>83</v>
      </c>
      <c r="D110" s="31" t="s">
        <v>70</v>
      </c>
      <c r="E110" s="51" t="s">
        <v>588</v>
      </c>
      <c r="F110" s="172"/>
      <c r="G110" s="122">
        <f>G111</f>
        <v>32</v>
      </c>
      <c r="H110" s="147"/>
      <c r="J110" s="62"/>
      <c r="L110" s="87"/>
      <c r="M110" s="86"/>
      <c r="N110" s="83"/>
      <c r="O110" s="61"/>
      <c r="P110" s="67"/>
      <c r="Q110" s="69"/>
      <c r="R110" s="69"/>
      <c r="S110" s="69"/>
      <c r="T110" s="82"/>
      <c r="U110" s="83"/>
      <c r="V110" s="86"/>
    </row>
    <row r="111" spans="1:22" ht="33" customHeight="1">
      <c r="A111" s="32" t="s">
        <v>437</v>
      </c>
      <c r="B111" s="123" t="s">
        <v>182</v>
      </c>
      <c r="C111" s="33" t="s">
        <v>83</v>
      </c>
      <c r="D111" s="33" t="s">
        <v>70</v>
      </c>
      <c r="E111" s="32" t="s">
        <v>588</v>
      </c>
      <c r="F111" s="44" t="s">
        <v>172</v>
      </c>
      <c r="G111" s="132">
        <v>32</v>
      </c>
      <c r="H111" s="152"/>
      <c r="J111" s="136"/>
      <c r="L111" s="87"/>
      <c r="M111" s="86"/>
      <c r="N111" s="96"/>
      <c r="O111" s="59"/>
      <c r="P111" s="84"/>
      <c r="Q111" s="85"/>
      <c r="R111" s="85"/>
      <c r="S111" s="85"/>
      <c r="T111" s="85"/>
      <c r="U111" s="87"/>
      <c r="V111" s="86"/>
    </row>
    <row r="112" spans="1:21" ht="16.5" customHeight="1">
      <c r="A112" s="51" t="s">
        <v>227</v>
      </c>
      <c r="B112" s="121" t="s">
        <v>45</v>
      </c>
      <c r="C112" s="33"/>
      <c r="D112" s="31" t="s">
        <v>197</v>
      </c>
      <c r="E112" s="32"/>
      <c r="F112" s="44"/>
      <c r="G112" s="122">
        <f>G113+G116</f>
        <v>2823.7</v>
      </c>
      <c r="H112" s="152"/>
      <c r="J112" s="62"/>
      <c r="L112" s="87"/>
      <c r="M112" s="86"/>
      <c r="N112" s="83"/>
      <c r="O112" s="86"/>
      <c r="P112" s="86"/>
      <c r="Q112" s="86"/>
      <c r="R112" s="86"/>
      <c r="S112" s="86"/>
      <c r="T112" s="86"/>
      <c r="U112" s="86"/>
    </row>
    <row r="113" spans="1:21" ht="19.5" customHeight="1">
      <c r="A113" s="51" t="s">
        <v>228</v>
      </c>
      <c r="B113" s="121" t="s">
        <v>106</v>
      </c>
      <c r="C113" s="31" t="s">
        <v>83</v>
      </c>
      <c r="D113" s="31" t="s">
        <v>107</v>
      </c>
      <c r="E113" s="51"/>
      <c r="F113" s="172"/>
      <c r="G113" s="122">
        <f>G114</f>
        <v>1341.6</v>
      </c>
      <c r="H113" s="152"/>
      <c r="J113" s="62"/>
      <c r="L113" s="87"/>
      <c r="M113" s="86"/>
      <c r="N113" s="83"/>
      <c r="O113" s="86"/>
      <c r="P113" s="86"/>
      <c r="Q113" s="86"/>
      <c r="R113" s="86"/>
      <c r="S113" s="86"/>
      <c r="T113" s="86"/>
      <c r="U113" s="86"/>
    </row>
    <row r="114" spans="1:21" ht="41.25" customHeight="1">
      <c r="A114" s="51" t="s">
        <v>236</v>
      </c>
      <c r="B114" s="121" t="s">
        <v>108</v>
      </c>
      <c r="C114" s="31" t="s">
        <v>83</v>
      </c>
      <c r="D114" s="31" t="s">
        <v>107</v>
      </c>
      <c r="E114" s="51" t="s">
        <v>376</v>
      </c>
      <c r="F114" s="172"/>
      <c r="G114" s="122">
        <f>G115</f>
        <v>1341.6</v>
      </c>
      <c r="H114" s="147"/>
      <c r="J114" s="62"/>
      <c r="L114" s="87"/>
      <c r="M114" s="86"/>
      <c r="N114" s="83"/>
      <c r="O114" s="86"/>
      <c r="P114" s="86"/>
      <c r="Q114" s="86"/>
      <c r="R114" s="86"/>
      <c r="S114" s="86"/>
      <c r="T114" s="86"/>
      <c r="U114" s="86"/>
    </row>
    <row r="115" spans="1:21" ht="29.25" customHeight="1">
      <c r="A115" s="32" t="s">
        <v>237</v>
      </c>
      <c r="B115" s="123" t="s">
        <v>438</v>
      </c>
      <c r="C115" s="33" t="s">
        <v>83</v>
      </c>
      <c r="D115" s="33" t="s">
        <v>107</v>
      </c>
      <c r="E115" s="32" t="s">
        <v>376</v>
      </c>
      <c r="F115" s="44" t="s">
        <v>439</v>
      </c>
      <c r="G115" s="120">
        <v>1341.6</v>
      </c>
      <c r="H115" s="152"/>
      <c r="J115" s="55"/>
      <c r="L115" s="87"/>
      <c r="M115" s="86"/>
      <c r="N115" s="87"/>
      <c r="O115" s="86"/>
      <c r="P115" s="86"/>
      <c r="Q115" s="86"/>
      <c r="R115" s="86"/>
      <c r="S115" s="86"/>
      <c r="T115" s="86"/>
      <c r="U115" s="86"/>
    </row>
    <row r="116" spans="1:21" ht="18.75" customHeight="1">
      <c r="A116" s="51" t="s">
        <v>229</v>
      </c>
      <c r="B116" s="121" t="s">
        <v>9</v>
      </c>
      <c r="C116" s="33"/>
      <c r="D116" s="31" t="s">
        <v>78</v>
      </c>
      <c r="E116" s="32"/>
      <c r="F116" s="44"/>
      <c r="G116" s="122">
        <f>G117+G119</f>
        <v>1482.1000000000001</v>
      </c>
      <c r="H116" s="152"/>
      <c r="J116" s="62"/>
      <c r="L116" s="87"/>
      <c r="M116" s="86"/>
      <c r="N116" s="83"/>
      <c r="O116" s="86"/>
      <c r="P116" s="86"/>
      <c r="Q116" s="86"/>
      <c r="R116" s="86"/>
      <c r="S116" s="86"/>
      <c r="T116" s="86"/>
      <c r="U116" s="86"/>
    </row>
    <row r="117" spans="1:21" ht="69" customHeight="1">
      <c r="A117" s="51" t="s">
        <v>234</v>
      </c>
      <c r="B117" s="121" t="s">
        <v>198</v>
      </c>
      <c r="C117" s="31" t="s">
        <v>83</v>
      </c>
      <c r="D117" s="31" t="s">
        <v>78</v>
      </c>
      <c r="E117" s="51" t="s">
        <v>383</v>
      </c>
      <c r="F117" s="175"/>
      <c r="G117" s="122">
        <f>G118</f>
        <v>1079.9</v>
      </c>
      <c r="H117" s="147"/>
      <c r="J117" s="62"/>
      <c r="L117" s="87"/>
      <c r="M117" s="86"/>
      <c r="N117" s="83"/>
      <c r="O117" s="86"/>
      <c r="P117" s="86"/>
      <c r="Q117" s="86"/>
      <c r="R117" s="86"/>
      <c r="S117" s="86"/>
      <c r="T117" s="86"/>
      <c r="U117" s="86"/>
    </row>
    <row r="118" spans="1:21" ht="23.25" customHeight="1">
      <c r="A118" s="32" t="s">
        <v>235</v>
      </c>
      <c r="B118" s="123" t="s">
        <v>264</v>
      </c>
      <c r="C118" s="33" t="s">
        <v>83</v>
      </c>
      <c r="D118" s="33" t="s">
        <v>78</v>
      </c>
      <c r="E118" s="32" t="s">
        <v>383</v>
      </c>
      <c r="F118" s="44" t="s">
        <v>174</v>
      </c>
      <c r="G118" s="120">
        <v>1079.9</v>
      </c>
      <c r="H118" s="153"/>
      <c r="J118" s="136"/>
      <c r="L118" s="96"/>
      <c r="M118" s="86"/>
      <c r="N118" s="96"/>
      <c r="O118" s="86"/>
      <c r="P118" s="86"/>
      <c r="Q118" s="86"/>
      <c r="R118" s="86"/>
      <c r="S118" s="86"/>
      <c r="T118" s="86"/>
      <c r="U118" s="86"/>
    </row>
    <row r="119" spans="1:21" ht="64.5" customHeight="1">
      <c r="A119" s="51" t="s">
        <v>440</v>
      </c>
      <c r="B119" s="121" t="s">
        <v>199</v>
      </c>
      <c r="C119" s="31" t="s">
        <v>83</v>
      </c>
      <c r="D119" s="31" t="s">
        <v>78</v>
      </c>
      <c r="E119" s="51" t="s">
        <v>384</v>
      </c>
      <c r="F119" s="179"/>
      <c r="G119" s="131">
        <f>G120</f>
        <v>402.2</v>
      </c>
      <c r="H119" s="147"/>
      <c r="J119" s="52"/>
      <c r="L119" s="145"/>
      <c r="M119" s="86"/>
      <c r="N119" s="97"/>
      <c r="O119" s="86"/>
      <c r="P119" s="86"/>
      <c r="Q119" s="86"/>
      <c r="R119" s="86"/>
      <c r="S119" s="86"/>
      <c r="T119" s="86"/>
      <c r="U119" s="86"/>
    </row>
    <row r="120" spans="1:21" ht="25.5" customHeight="1">
      <c r="A120" s="32" t="s">
        <v>441</v>
      </c>
      <c r="B120" s="123" t="s">
        <v>264</v>
      </c>
      <c r="C120" s="33" t="s">
        <v>83</v>
      </c>
      <c r="D120" s="33" t="s">
        <v>78</v>
      </c>
      <c r="E120" s="32" t="s">
        <v>384</v>
      </c>
      <c r="F120" s="44" t="s">
        <v>174</v>
      </c>
      <c r="G120" s="132">
        <v>402.2</v>
      </c>
      <c r="H120" s="152"/>
      <c r="J120" s="55"/>
      <c r="L120" s="87"/>
      <c r="M120" s="86"/>
      <c r="N120" s="87"/>
      <c r="O120" s="86"/>
      <c r="P120" s="86"/>
      <c r="Q120" s="86"/>
      <c r="R120" s="86"/>
      <c r="S120" s="86"/>
      <c r="T120" s="86"/>
      <c r="U120" s="86"/>
    </row>
    <row r="121" spans="1:21" ht="16.5" customHeight="1">
      <c r="A121" s="51" t="s">
        <v>230</v>
      </c>
      <c r="B121" s="121" t="s">
        <v>200</v>
      </c>
      <c r="C121" s="42"/>
      <c r="D121" s="31" t="s">
        <v>201</v>
      </c>
      <c r="E121" s="32"/>
      <c r="F121" s="33"/>
      <c r="G121" s="122">
        <f>G122</f>
        <v>706.5</v>
      </c>
      <c r="H121" s="152"/>
      <c r="J121" s="62"/>
      <c r="L121" s="87"/>
      <c r="M121" s="86"/>
      <c r="N121" s="83"/>
      <c r="O121" s="86"/>
      <c r="P121" s="86"/>
      <c r="Q121" s="86"/>
      <c r="R121" s="86"/>
      <c r="S121" s="86"/>
      <c r="T121" s="86"/>
      <c r="U121" s="86"/>
    </row>
    <row r="122" spans="1:21" ht="19.5" customHeight="1">
      <c r="A122" s="51" t="s">
        <v>231</v>
      </c>
      <c r="B122" s="121" t="s">
        <v>95</v>
      </c>
      <c r="C122" s="31"/>
      <c r="D122" s="31" t="s">
        <v>96</v>
      </c>
      <c r="E122" s="51"/>
      <c r="F122" s="172"/>
      <c r="G122" s="122">
        <f>G123</f>
        <v>706.5</v>
      </c>
      <c r="H122" s="152"/>
      <c r="J122" s="62"/>
      <c r="L122" s="87"/>
      <c r="M122" s="86"/>
      <c r="N122" s="83"/>
      <c r="O122" s="86"/>
      <c r="P122" s="86"/>
      <c r="Q122" s="86"/>
      <c r="R122" s="86"/>
      <c r="S122" s="86"/>
      <c r="T122" s="86"/>
      <c r="U122" s="86"/>
    </row>
    <row r="123" spans="1:21" ht="105.75" customHeight="1">
      <c r="A123" s="51" t="s">
        <v>232</v>
      </c>
      <c r="B123" s="121" t="s">
        <v>479</v>
      </c>
      <c r="C123" s="31" t="s">
        <v>83</v>
      </c>
      <c r="D123" s="31" t="s">
        <v>96</v>
      </c>
      <c r="E123" s="51" t="s">
        <v>442</v>
      </c>
      <c r="F123" s="172"/>
      <c r="G123" s="122">
        <f>G124</f>
        <v>706.5</v>
      </c>
      <c r="H123" s="147"/>
      <c r="J123" s="62"/>
      <c r="L123" s="87"/>
      <c r="M123" s="86"/>
      <c r="N123" s="83"/>
      <c r="O123" s="86"/>
      <c r="P123" s="86"/>
      <c r="Q123" s="86"/>
      <c r="R123" s="86"/>
      <c r="S123" s="86"/>
      <c r="T123" s="86"/>
      <c r="U123" s="86"/>
    </row>
    <row r="124" spans="1:21" ht="26.25" customHeight="1">
      <c r="A124" s="32" t="s">
        <v>233</v>
      </c>
      <c r="B124" s="123" t="s">
        <v>182</v>
      </c>
      <c r="C124" s="33" t="s">
        <v>83</v>
      </c>
      <c r="D124" s="33" t="s">
        <v>96</v>
      </c>
      <c r="E124" s="32" t="s">
        <v>442</v>
      </c>
      <c r="F124" s="44" t="s">
        <v>172</v>
      </c>
      <c r="G124" s="132">
        <v>706.5</v>
      </c>
      <c r="H124" s="152"/>
      <c r="J124" s="55"/>
      <c r="L124" s="87"/>
      <c r="M124" s="86"/>
      <c r="N124" s="87"/>
      <c r="O124" s="86"/>
      <c r="P124" s="86"/>
      <c r="Q124" s="86"/>
      <c r="R124" s="86"/>
      <c r="S124" s="86"/>
      <c r="T124" s="86"/>
      <c r="U124" s="86"/>
    </row>
    <row r="125" spans="1:21" ht="16.5" customHeight="1">
      <c r="A125" s="51" t="s">
        <v>296</v>
      </c>
      <c r="B125" s="121" t="s">
        <v>293</v>
      </c>
      <c r="C125" s="66" t="s">
        <v>83</v>
      </c>
      <c r="D125" s="66" t="s">
        <v>294</v>
      </c>
      <c r="E125" s="32"/>
      <c r="F125" s="44"/>
      <c r="G125" s="122">
        <f>G126</f>
        <v>1090.8</v>
      </c>
      <c r="H125" s="152"/>
      <c r="J125" s="62"/>
      <c r="L125" s="87"/>
      <c r="M125" s="86"/>
      <c r="N125" s="83"/>
      <c r="O125" s="86"/>
      <c r="P125" s="86"/>
      <c r="Q125" s="86"/>
      <c r="R125" s="86"/>
      <c r="S125" s="86"/>
      <c r="T125" s="86"/>
      <c r="U125" s="86"/>
    </row>
    <row r="126" spans="1:21" ht="18" customHeight="1">
      <c r="A126" s="51" t="s">
        <v>297</v>
      </c>
      <c r="B126" s="121" t="s">
        <v>295</v>
      </c>
      <c r="C126" s="66" t="s">
        <v>83</v>
      </c>
      <c r="D126" s="66" t="s">
        <v>292</v>
      </c>
      <c r="E126" s="51"/>
      <c r="F126" s="172"/>
      <c r="G126" s="122">
        <f>G127</f>
        <v>1090.8</v>
      </c>
      <c r="H126" s="152"/>
      <c r="J126" s="62"/>
      <c r="L126" s="87"/>
      <c r="M126" s="86"/>
      <c r="N126" s="83"/>
      <c r="O126" s="86"/>
      <c r="P126" s="86"/>
      <c r="Q126" s="86"/>
      <c r="R126" s="86"/>
      <c r="S126" s="86"/>
      <c r="T126" s="86"/>
      <c r="U126" s="86"/>
    </row>
    <row r="127" spans="1:21" ht="59.25" customHeight="1">
      <c r="A127" s="51" t="s">
        <v>298</v>
      </c>
      <c r="B127" s="130" t="s">
        <v>478</v>
      </c>
      <c r="C127" s="31" t="s">
        <v>83</v>
      </c>
      <c r="D127" s="31" t="s">
        <v>292</v>
      </c>
      <c r="E127" s="51" t="s">
        <v>443</v>
      </c>
      <c r="F127" s="44"/>
      <c r="G127" s="122">
        <f>G128</f>
        <v>1090.8</v>
      </c>
      <c r="H127" s="147"/>
      <c r="J127" s="62"/>
      <c r="L127" s="87"/>
      <c r="M127" s="86"/>
      <c r="N127" s="83"/>
      <c r="O127" s="86"/>
      <c r="P127" s="86"/>
      <c r="Q127" s="86"/>
      <c r="R127" s="86"/>
      <c r="S127" s="86"/>
      <c r="T127" s="86"/>
      <c r="U127" s="86"/>
    </row>
    <row r="128" spans="1:21" ht="33.75" customHeight="1">
      <c r="A128" s="32" t="s">
        <v>299</v>
      </c>
      <c r="B128" s="123" t="s">
        <v>182</v>
      </c>
      <c r="C128" s="33" t="s">
        <v>83</v>
      </c>
      <c r="D128" s="33" t="s">
        <v>292</v>
      </c>
      <c r="E128" s="32" t="s">
        <v>443</v>
      </c>
      <c r="F128" s="44" t="s">
        <v>172</v>
      </c>
      <c r="G128" s="120">
        <v>1090.8</v>
      </c>
      <c r="H128" s="155"/>
      <c r="J128" s="83"/>
      <c r="L128" s="98"/>
      <c r="M128" s="86"/>
      <c r="N128" s="86"/>
      <c r="O128" s="86"/>
      <c r="P128" s="86"/>
      <c r="Q128" s="86"/>
      <c r="R128" s="107"/>
      <c r="S128" s="107"/>
      <c r="T128" s="107"/>
      <c r="U128" s="107"/>
    </row>
    <row r="129" spans="1:21" ht="18.75" customHeight="1">
      <c r="A129" s="45"/>
      <c r="B129" s="180" t="s">
        <v>444</v>
      </c>
      <c r="C129" s="187"/>
      <c r="D129" s="46"/>
      <c r="E129" s="47"/>
      <c r="F129" s="181"/>
      <c r="G129" s="278">
        <f>G126+G122+G116+G113+G97+G89+G86+G83+G79+G71+G65+G59+G53+G50+G38+G25+G22</f>
        <v>62421.499999999985</v>
      </c>
      <c r="H129" s="148"/>
      <c r="J129" s="83"/>
      <c r="L129" s="83"/>
      <c r="M129" s="86"/>
      <c r="N129" s="86"/>
      <c r="O129" s="86"/>
      <c r="P129" s="86"/>
      <c r="Q129" s="86"/>
      <c r="R129" s="107"/>
      <c r="S129" s="107"/>
      <c r="T129" s="107"/>
      <c r="U129" s="107"/>
    </row>
    <row r="130" spans="8:21" ht="16.5" customHeight="1">
      <c r="H130" s="149"/>
      <c r="I130" s="2"/>
      <c r="J130" s="87"/>
      <c r="K130" s="86"/>
      <c r="L130" s="86"/>
      <c r="M130" s="86"/>
      <c r="N130" s="86"/>
      <c r="O130" s="86"/>
      <c r="P130" s="86"/>
      <c r="Q130" s="86"/>
      <c r="R130" s="107"/>
      <c r="S130" s="107"/>
      <c r="T130" s="107"/>
      <c r="U130" s="107"/>
    </row>
    <row r="131" spans="7:21" ht="15.75" customHeight="1">
      <c r="G131" s="116">
        <f>G129-G119-G117-G45-G47</f>
        <v>59389.79999999999</v>
      </c>
      <c r="H131" s="149"/>
      <c r="I131" s="2"/>
      <c r="J131" s="96"/>
      <c r="K131" s="86"/>
      <c r="L131" s="86"/>
      <c r="M131" s="86"/>
      <c r="N131" s="86"/>
      <c r="O131" s="86"/>
      <c r="P131" s="86"/>
      <c r="Q131" s="86"/>
      <c r="R131" s="107"/>
      <c r="S131" s="107"/>
      <c r="T131" s="107"/>
      <c r="U131" s="107"/>
    </row>
    <row r="132" spans="1:21" ht="12.75">
      <c r="A132" s="2"/>
      <c r="B132" s="2"/>
      <c r="C132" s="2"/>
      <c r="D132" s="2"/>
      <c r="E132" s="2"/>
      <c r="F132" s="2"/>
      <c r="G132" s="2"/>
      <c r="H132" s="150"/>
      <c r="I132" s="2"/>
      <c r="J132" s="96"/>
      <c r="K132" s="86"/>
      <c r="L132" s="86"/>
      <c r="M132" s="86"/>
      <c r="N132" s="86"/>
      <c r="O132" s="86"/>
      <c r="P132" s="86"/>
      <c r="Q132" s="86"/>
      <c r="R132" s="107"/>
      <c r="S132" s="107"/>
      <c r="T132" s="107"/>
      <c r="U132" s="107"/>
    </row>
    <row r="133" spans="1:21" ht="12.75">
      <c r="A133" s="139"/>
      <c r="B133" s="101"/>
      <c r="C133" s="101"/>
      <c r="D133" s="146"/>
      <c r="E133" s="101"/>
      <c r="F133" s="101"/>
      <c r="G133" s="83"/>
      <c r="H133" s="83"/>
      <c r="I133" s="83"/>
      <c r="J133" s="83"/>
      <c r="K133" s="83"/>
      <c r="L133" s="83"/>
      <c r="M133" s="86"/>
      <c r="N133" s="86"/>
      <c r="O133" s="86"/>
      <c r="P133" s="86"/>
      <c r="Q133" s="86"/>
      <c r="R133" s="107"/>
      <c r="S133" s="107"/>
      <c r="T133" s="107"/>
      <c r="U133" s="107"/>
    </row>
    <row r="134" spans="1:21" ht="12.75">
      <c r="A134" s="139"/>
      <c r="B134" s="101"/>
      <c r="C134" s="101"/>
      <c r="D134" s="146"/>
      <c r="E134" s="101"/>
      <c r="F134" s="101"/>
      <c r="G134" s="83"/>
      <c r="H134" s="83"/>
      <c r="I134" s="83"/>
      <c r="J134" s="83"/>
      <c r="K134" s="83"/>
      <c r="L134" s="83"/>
      <c r="M134" s="86"/>
      <c r="N134" s="86"/>
      <c r="O134" s="86"/>
      <c r="P134" s="86"/>
      <c r="Q134" s="86"/>
      <c r="R134" s="107"/>
      <c r="S134" s="107"/>
      <c r="T134" s="107"/>
      <c r="U134" s="107"/>
    </row>
    <row r="135" spans="1:21" ht="15">
      <c r="A135" s="156"/>
      <c r="B135" s="157"/>
      <c r="C135" s="158"/>
      <c r="D135" s="159"/>
      <c r="E135" s="160"/>
      <c r="F135" s="160"/>
      <c r="G135" s="148"/>
      <c r="H135" s="83"/>
      <c r="I135" s="83"/>
      <c r="J135" s="83"/>
      <c r="K135" s="83"/>
      <c r="L135" s="83"/>
      <c r="M135" s="86"/>
      <c r="N135" s="86"/>
      <c r="O135" s="86"/>
      <c r="P135" s="86"/>
      <c r="Q135" s="86"/>
      <c r="R135" s="107"/>
      <c r="S135" s="107"/>
      <c r="T135" s="107"/>
      <c r="U135" s="107"/>
    </row>
    <row r="136" spans="1:21" ht="15">
      <c r="A136" s="161"/>
      <c r="B136" s="162"/>
      <c r="C136" s="163"/>
      <c r="D136" s="163"/>
      <c r="E136" s="163"/>
      <c r="F136" s="163"/>
      <c r="G136" s="149"/>
      <c r="H136" s="83"/>
      <c r="I136" s="83"/>
      <c r="J136" s="83"/>
      <c r="K136" s="83"/>
      <c r="L136" s="83"/>
      <c r="M136" s="86"/>
      <c r="N136" s="86"/>
      <c r="O136" s="86"/>
      <c r="P136" s="86"/>
      <c r="Q136" s="86"/>
      <c r="R136" s="107"/>
      <c r="S136" s="107"/>
      <c r="T136" s="107"/>
      <c r="U136" s="107"/>
    </row>
    <row r="137" spans="1:21" ht="15">
      <c r="A137" s="161"/>
      <c r="B137" s="162"/>
      <c r="C137" s="163"/>
      <c r="D137" s="163"/>
      <c r="E137" s="163"/>
      <c r="F137" s="163"/>
      <c r="G137" s="149"/>
      <c r="H137" s="83"/>
      <c r="I137" s="83"/>
      <c r="J137" s="83"/>
      <c r="K137" s="83"/>
      <c r="L137" s="83"/>
      <c r="M137" s="86"/>
      <c r="N137" s="86"/>
      <c r="O137" s="86"/>
      <c r="P137" s="86"/>
      <c r="Q137" s="86"/>
      <c r="R137" s="107"/>
      <c r="S137" s="107"/>
      <c r="T137" s="107"/>
      <c r="U137" s="107"/>
    </row>
    <row r="138" spans="1:21" ht="15">
      <c r="A138" s="164"/>
      <c r="B138" s="165"/>
      <c r="C138" s="166"/>
      <c r="D138" s="166"/>
      <c r="E138" s="166"/>
      <c r="F138" s="166"/>
      <c r="G138" s="150"/>
      <c r="H138" s="96"/>
      <c r="I138" s="96"/>
      <c r="J138" s="96"/>
      <c r="K138" s="86"/>
      <c r="L138" s="86"/>
      <c r="M138" s="86"/>
      <c r="N138" s="86"/>
      <c r="O138" s="86"/>
      <c r="P138" s="86"/>
      <c r="Q138" s="86"/>
      <c r="R138" s="107"/>
      <c r="S138" s="107"/>
      <c r="T138" s="107"/>
      <c r="U138" s="107"/>
    </row>
    <row r="139" spans="1:21" ht="18.75" customHeight="1">
      <c r="A139" s="139"/>
      <c r="B139" s="101"/>
      <c r="C139" s="101"/>
      <c r="D139" s="101"/>
      <c r="E139" s="101"/>
      <c r="F139" s="101"/>
      <c r="G139" s="83"/>
      <c r="H139" s="83"/>
      <c r="I139" s="83"/>
      <c r="J139" s="83"/>
      <c r="K139" s="83"/>
      <c r="L139" s="83"/>
      <c r="M139" s="86"/>
      <c r="N139" s="86"/>
      <c r="O139" s="86"/>
      <c r="P139" s="86"/>
      <c r="Q139" s="86"/>
      <c r="R139" s="107"/>
      <c r="S139" s="107"/>
      <c r="T139" s="107"/>
      <c r="U139" s="107"/>
    </row>
    <row r="140" spans="1:21" ht="12.75">
      <c r="A140" s="2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107"/>
      <c r="S140" s="107"/>
      <c r="T140" s="107"/>
      <c r="U140" s="107"/>
    </row>
    <row r="141" spans="1:21" ht="12.75">
      <c r="A141" s="2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107"/>
      <c r="S141" s="107"/>
      <c r="T141" s="107"/>
      <c r="U141" s="107"/>
    </row>
    <row r="142" spans="9:21" ht="12.75">
      <c r="I142" s="86"/>
      <c r="J142" s="86"/>
      <c r="K142" s="86"/>
      <c r="L142" s="86"/>
      <c r="M142" s="86"/>
      <c r="N142" s="86"/>
      <c r="O142" s="86"/>
      <c r="P142" s="86"/>
      <c r="Q142" s="86"/>
      <c r="R142" s="107"/>
      <c r="S142" s="107"/>
      <c r="T142" s="107"/>
      <c r="U142" s="107"/>
    </row>
  </sheetData>
  <sheetProtection/>
  <mergeCells count="2">
    <mergeCell ref="B14:F14"/>
    <mergeCell ref="B17:F17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9"/>
  <sheetViews>
    <sheetView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7.421875" style="0" customWidth="1"/>
    <col min="2" max="2" width="41.7109375" style="0" customWidth="1"/>
    <col min="3" max="3" width="6.421875" style="0" customWidth="1"/>
    <col min="4" max="4" width="11.8515625" style="0" customWidth="1"/>
    <col min="5" max="5" width="12.00390625" style="0" customWidth="1"/>
    <col min="6" max="6" width="13.28125" style="0" customWidth="1"/>
    <col min="7" max="7" width="10.8515625" style="3" customWidth="1"/>
    <col min="8" max="8" width="16.140625" style="3" customWidth="1"/>
    <col min="9" max="9" width="35.00390625" style="3" customWidth="1"/>
    <col min="10" max="10" width="16.00390625" style="0" customWidth="1"/>
    <col min="14" max="14" width="13.8515625" style="0" customWidth="1"/>
    <col min="15" max="15" width="14.8515625" style="0" customWidth="1"/>
  </cols>
  <sheetData>
    <row r="1" spans="1:18" ht="12.75">
      <c r="A1" s="10"/>
      <c r="B1" s="10"/>
      <c r="C1" s="10"/>
      <c r="E1" s="17" t="s">
        <v>152</v>
      </c>
      <c r="F1" s="10"/>
      <c r="G1" s="1"/>
      <c r="H1" s="5"/>
      <c r="I1" s="4"/>
      <c r="J1" s="2"/>
      <c r="L1" s="1"/>
      <c r="M1" s="1"/>
      <c r="N1" s="5"/>
      <c r="P1" s="1"/>
      <c r="Q1" s="1"/>
      <c r="R1" s="5"/>
    </row>
    <row r="2" spans="1:18" ht="12.75">
      <c r="A2" s="10"/>
      <c r="B2" s="10"/>
      <c r="C2" s="10"/>
      <c r="E2" s="10" t="s">
        <v>662</v>
      </c>
      <c r="G2" s="80"/>
      <c r="H2" s="17"/>
      <c r="I2" s="10"/>
      <c r="M2" s="1"/>
      <c r="N2" s="5"/>
      <c r="P2" s="1"/>
      <c r="Q2" s="1"/>
      <c r="R2" s="5"/>
    </row>
    <row r="3" spans="1:18" ht="12.75">
      <c r="A3" s="10"/>
      <c r="B3" s="10"/>
      <c r="C3" s="10"/>
      <c r="E3" s="10" t="s">
        <v>499</v>
      </c>
      <c r="G3" s="80"/>
      <c r="H3" s="10"/>
      <c r="I3" s="10"/>
      <c r="M3" s="1"/>
      <c r="N3" s="1"/>
      <c r="P3" s="3"/>
      <c r="Q3" s="1"/>
      <c r="R3" s="1"/>
    </row>
    <row r="4" spans="1:18" ht="12.75">
      <c r="A4" s="10"/>
      <c r="B4" s="10"/>
      <c r="C4" s="10"/>
      <c r="E4" s="10" t="s">
        <v>392</v>
      </c>
      <c r="F4" s="10"/>
      <c r="G4" s="80"/>
      <c r="H4" s="10"/>
      <c r="I4" s="10"/>
      <c r="M4" s="6"/>
      <c r="N4" s="6"/>
      <c r="P4" s="1"/>
      <c r="Q4" s="6"/>
      <c r="R4" s="6"/>
    </row>
    <row r="5" spans="1:9" ht="12.75">
      <c r="A5" s="10"/>
      <c r="B5" s="10"/>
      <c r="C5" s="10"/>
      <c r="E5" s="10" t="s">
        <v>659</v>
      </c>
      <c r="F5" s="10"/>
      <c r="G5" s="80"/>
      <c r="H5" s="10"/>
      <c r="I5" s="10"/>
    </row>
    <row r="6" spans="1:9" ht="12.75">
      <c r="A6" s="10"/>
      <c r="B6" s="10"/>
      <c r="C6" s="10"/>
      <c r="D6" s="10"/>
      <c r="G6" s="80"/>
      <c r="H6" s="10"/>
      <c r="I6" s="10"/>
    </row>
    <row r="7" spans="1:9" ht="12.75">
      <c r="A7" s="10"/>
      <c r="B7" s="10"/>
      <c r="C7" s="10"/>
      <c r="D7" s="10"/>
      <c r="E7" s="17" t="s">
        <v>152</v>
      </c>
      <c r="F7" s="21"/>
      <c r="G7" s="21"/>
      <c r="H7" s="10"/>
      <c r="I7" s="10"/>
    </row>
    <row r="8" spans="1:9" ht="12.75">
      <c r="A8" s="10"/>
      <c r="B8" s="10"/>
      <c r="C8" s="10"/>
      <c r="D8" s="10"/>
      <c r="E8" s="1" t="s">
        <v>547</v>
      </c>
      <c r="F8" s="21"/>
      <c r="G8" s="21"/>
      <c r="H8" s="10"/>
      <c r="I8" s="10"/>
    </row>
    <row r="9" spans="1:9" ht="12.75">
      <c r="A9" s="10"/>
      <c r="B9" s="10"/>
      <c r="C9" s="10"/>
      <c r="D9" s="10"/>
      <c r="E9" s="1" t="s">
        <v>499</v>
      </c>
      <c r="F9" s="21"/>
      <c r="G9" s="21"/>
      <c r="H9" s="10"/>
      <c r="I9" s="10"/>
    </row>
    <row r="10" spans="1:9" ht="12.75">
      <c r="A10" s="10"/>
      <c r="B10" s="10"/>
      <c r="C10" s="10"/>
      <c r="D10" s="10"/>
      <c r="E10" s="1" t="s">
        <v>392</v>
      </c>
      <c r="F10" s="21"/>
      <c r="G10" s="21"/>
      <c r="H10" s="10"/>
      <c r="I10" s="10"/>
    </row>
    <row r="11" spans="1:9" ht="12.75">
      <c r="A11" s="10"/>
      <c r="B11" s="10"/>
      <c r="C11" s="10"/>
      <c r="D11" s="10"/>
      <c r="E11" s="1" t="s">
        <v>573</v>
      </c>
      <c r="F11" s="21"/>
      <c r="G11" s="21"/>
      <c r="H11" s="10"/>
      <c r="I11" s="10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8"/>
      <c r="J12" s="2"/>
    </row>
    <row r="13" spans="1:18" ht="18">
      <c r="A13" s="10"/>
      <c r="B13" s="17" t="s">
        <v>513</v>
      </c>
      <c r="C13" s="17"/>
      <c r="D13" s="10"/>
      <c r="E13" s="251"/>
      <c r="F13" s="19"/>
      <c r="G13" s="13"/>
      <c r="H13" s="12"/>
      <c r="I13" s="8"/>
      <c r="J13" s="2"/>
      <c r="L13" s="1"/>
      <c r="M13" s="1"/>
      <c r="N13" s="5"/>
      <c r="P13" s="1"/>
      <c r="Q13" s="1"/>
      <c r="R13" s="5"/>
    </row>
    <row r="14" spans="1:18" ht="18">
      <c r="A14" s="10"/>
      <c r="B14" s="49" t="s">
        <v>514</v>
      </c>
      <c r="C14" s="49"/>
      <c r="D14" s="19"/>
      <c r="E14" s="15"/>
      <c r="F14" s="19"/>
      <c r="G14" s="15"/>
      <c r="H14" s="16"/>
      <c r="I14" s="7"/>
      <c r="J14" s="2"/>
      <c r="L14" s="1"/>
      <c r="M14" s="1"/>
      <c r="N14" s="5"/>
      <c r="P14" s="1"/>
      <c r="Q14" s="1"/>
      <c r="R14" s="5"/>
    </row>
    <row r="15" spans="1:18" ht="17.25" customHeight="1">
      <c r="A15" s="10"/>
      <c r="B15" s="49" t="s">
        <v>515</v>
      </c>
      <c r="C15" s="49"/>
      <c r="D15" s="19"/>
      <c r="E15" s="15"/>
      <c r="F15" s="19"/>
      <c r="G15" s="12"/>
      <c r="H15" s="12"/>
      <c r="I15" s="8"/>
      <c r="J15" s="2"/>
      <c r="K15" s="17"/>
      <c r="L15" s="10"/>
      <c r="M15" s="1"/>
      <c r="N15" s="1"/>
      <c r="P15" s="1"/>
      <c r="Q15" s="1"/>
      <c r="R15" s="1"/>
    </row>
    <row r="16" spans="1:18" ht="17.25" customHeight="1">
      <c r="A16" s="10"/>
      <c r="B16" s="49" t="s">
        <v>516</v>
      </c>
      <c r="C16" s="244"/>
      <c r="D16" s="19"/>
      <c r="E16" s="251"/>
      <c r="F16" s="18"/>
      <c r="G16" s="12"/>
      <c r="H16" s="12"/>
      <c r="I16" s="8"/>
      <c r="J16" s="2"/>
      <c r="K16" s="10"/>
      <c r="L16" s="10"/>
      <c r="M16" s="1"/>
      <c r="N16" s="1"/>
      <c r="P16" s="1"/>
      <c r="Q16" s="1"/>
      <c r="R16" s="1"/>
    </row>
    <row r="17" spans="1:14" ht="14.25" customHeight="1">
      <c r="A17" s="10"/>
      <c r="B17" s="252" t="s">
        <v>517</v>
      </c>
      <c r="C17" s="244"/>
      <c r="D17" s="19"/>
      <c r="E17" s="251"/>
      <c r="F17" s="18"/>
      <c r="G17" s="6"/>
      <c r="H17" s="4"/>
      <c r="I17" s="4"/>
      <c r="J17" s="2"/>
      <c r="K17" s="10"/>
      <c r="L17" s="10"/>
      <c r="M17" s="2"/>
      <c r="N17" s="2"/>
    </row>
    <row r="18" spans="1:14" ht="12" customHeight="1">
      <c r="A18" s="10"/>
      <c r="B18" s="10"/>
      <c r="C18" s="252"/>
      <c r="D18" s="18"/>
      <c r="E18" s="10"/>
      <c r="F18" s="10"/>
      <c r="G18" s="6"/>
      <c r="H18" s="4"/>
      <c r="I18" s="4"/>
      <c r="J18" s="2"/>
      <c r="K18" s="10"/>
      <c r="L18" s="10"/>
      <c r="M18" s="2"/>
      <c r="N18" s="2"/>
    </row>
    <row r="19" spans="1:15" ht="18" customHeight="1">
      <c r="A19" s="10"/>
      <c r="B19" s="252"/>
      <c r="C19" s="252"/>
      <c r="D19" s="18"/>
      <c r="E19" s="10"/>
      <c r="F19" s="253" t="s">
        <v>283</v>
      </c>
      <c r="G19"/>
      <c r="H19" s="59"/>
      <c r="I19" s="56"/>
      <c r="J19" s="56"/>
      <c r="K19" s="10"/>
      <c r="L19" s="10"/>
      <c r="M19" s="56"/>
      <c r="N19" s="56"/>
      <c r="O19" s="11"/>
    </row>
    <row r="20" spans="1:15" ht="39.75" customHeight="1">
      <c r="A20" s="271" t="s">
        <v>37</v>
      </c>
      <c r="B20" s="33" t="s">
        <v>48</v>
      </c>
      <c r="C20" s="33" t="s">
        <v>56</v>
      </c>
      <c r="D20" s="33" t="s">
        <v>53</v>
      </c>
      <c r="E20" s="33" t="s">
        <v>286</v>
      </c>
      <c r="F20" s="31" t="s">
        <v>282</v>
      </c>
      <c r="I20" s="60"/>
      <c r="J20" s="83"/>
      <c r="K20" s="61"/>
      <c r="L20" s="61"/>
      <c r="M20" s="61"/>
      <c r="N20" s="2"/>
      <c r="O20" s="53"/>
    </row>
    <row r="21" spans="1:15" ht="20.25" customHeight="1">
      <c r="A21" s="65" t="s">
        <v>38</v>
      </c>
      <c r="B21" s="121" t="s">
        <v>72</v>
      </c>
      <c r="C21" s="42" t="s">
        <v>159</v>
      </c>
      <c r="D21" s="33"/>
      <c r="E21" s="44"/>
      <c r="F21" s="119">
        <f>F22+F25+F36+F48+F51</f>
        <v>22582.799999999996</v>
      </c>
      <c r="I21" s="57"/>
      <c r="J21" s="87"/>
      <c r="K21" s="56"/>
      <c r="L21" s="56"/>
      <c r="M21" s="56"/>
      <c r="N21" s="2"/>
      <c r="O21" s="54"/>
    </row>
    <row r="22" spans="1:15" ht="39" customHeight="1">
      <c r="A22" s="65" t="s">
        <v>51</v>
      </c>
      <c r="B22" s="121" t="s">
        <v>134</v>
      </c>
      <c r="C22" s="254" t="s">
        <v>158</v>
      </c>
      <c r="D22" s="31"/>
      <c r="E22" s="172"/>
      <c r="F22" s="122">
        <f>F23</f>
        <v>1439.7</v>
      </c>
      <c r="I22" s="60"/>
      <c r="J22" s="83"/>
      <c r="K22" s="61"/>
      <c r="L22" s="61"/>
      <c r="M22" s="61"/>
      <c r="N22" s="2"/>
      <c r="O22" s="53"/>
    </row>
    <row r="23" spans="1:15" ht="30.75" customHeight="1">
      <c r="A23" s="65" t="s">
        <v>49</v>
      </c>
      <c r="B23" s="121" t="s">
        <v>81</v>
      </c>
      <c r="C23" s="31" t="s">
        <v>80</v>
      </c>
      <c r="D23" s="51" t="s">
        <v>370</v>
      </c>
      <c r="E23" s="172"/>
      <c r="F23" s="122">
        <f>F24</f>
        <v>1439.7</v>
      </c>
      <c r="I23" s="60"/>
      <c r="J23" s="83"/>
      <c r="K23" s="61"/>
      <c r="L23" s="61"/>
      <c r="M23" s="61"/>
      <c r="N23" s="2"/>
      <c r="O23" s="53"/>
    </row>
    <row r="24" spans="1:15" ht="79.5" customHeight="1">
      <c r="A24" s="43" t="s">
        <v>156</v>
      </c>
      <c r="B24" s="123" t="s">
        <v>178</v>
      </c>
      <c r="C24" s="33" t="s">
        <v>80</v>
      </c>
      <c r="D24" s="32" t="s">
        <v>370</v>
      </c>
      <c r="E24" s="44" t="s">
        <v>171</v>
      </c>
      <c r="F24" s="120">
        <v>1439.7</v>
      </c>
      <c r="I24" s="60"/>
      <c r="J24" s="87"/>
      <c r="K24" s="61"/>
      <c r="L24" s="61"/>
      <c r="M24" s="61"/>
      <c r="N24" s="2"/>
      <c r="O24" s="53"/>
    </row>
    <row r="25" spans="1:15" ht="52.5" customHeight="1">
      <c r="A25" s="65" t="s">
        <v>52</v>
      </c>
      <c r="B25" s="121" t="s">
        <v>145</v>
      </c>
      <c r="C25" s="254" t="s">
        <v>160</v>
      </c>
      <c r="D25" s="51"/>
      <c r="E25" s="172"/>
      <c r="F25" s="122">
        <f>F26+F28+F30+F34</f>
        <v>4509.2</v>
      </c>
      <c r="I25" s="60"/>
      <c r="J25" s="83"/>
      <c r="K25" s="61"/>
      <c r="L25" s="61"/>
      <c r="M25" s="61"/>
      <c r="N25" s="2"/>
      <c r="O25" s="53"/>
    </row>
    <row r="26" spans="1:15" ht="42" customHeight="1">
      <c r="A26" s="65" t="s">
        <v>54</v>
      </c>
      <c r="B26" s="121" t="s">
        <v>305</v>
      </c>
      <c r="C26" s="31" t="s">
        <v>67</v>
      </c>
      <c r="D26" s="51" t="s">
        <v>371</v>
      </c>
      <c r="E26" s="248"/>
      <c r="F26" s="122">
        <f>F27</f>
        <v>1140.1</v>
      </c>
      <c r="I26" s="57"/>
      <c r="J26" s="87"/>
      <c r="K26" s="56"/>
      <c r="L26" s="56"/>
      <c r="M26" s="56"/>
      <c r="N26" s="2"/>
      <c r="O26" s="54"/>
    </row>
    <row r="27" spans="1:15" ht="83.25" customHeight="1">
      <c r="A27" s="43" t="s">
        <v>204</v>
      </c>
      <c r="B27" s="123" t="s">
        <v>178</v>
      </c>
      <c r="C27" s="33" t="s">
        <v>67</v>
      </c>
      <c r="D27" s="32" t="s">
        <v>371</v>
      </c>
      <c r="E27" s="126" t="s">
        <v>171</v>
      </c>
      <c r="F27" s="120">
        <v>1140.1</v>
      </c>
      <c r="I27" s="60"/>
      <c r="J27" s="83"/>
      <c r="K27" s="61"/>
      <c r="L27" s="61"/>
      <c r="M27" s="61"/>
      <c r="N27" s="2"/>
      <c r="O27" s="53"/>
    </row>
    <row r="28" spans="1:15" ht="51.75" customHeight="1">
      <c r="A28" s="65" t="s">
        <v>55</v>
      </c>
      <c r="B28" s="121" t="s">
        <v>132</v>
      </c>
      <c r="C28" s="31" t="s">
        <v>67</v>
      </c>
      <c r="D28" s="51" t="s">
        <v>372</v>
      </c>
      <c r="E28" s="172"/>
      <c r="F28" s="122">
        <f>F29</f>
        <v>124.8</v>
      </c>
      <c r="I28" s="57"/>
      <c r="J28" s="87"/>
      <c r="K28" s="56"/>
      <c r="L28" s="56"/>
      <c r="M28" s="56"/>
      <c r="N28" s="2"/>
      <c r="O28" s="54"/>
    </row>
    <row r="29" spans="1:15" ht="27.75" customHeight="1">
      <c r="A29" s="43" t="s">
        <v>309</v>
      </c>
      <c r="B29" s="123" t="s">
        <v>175</v>
      </c>
      <c r="C29" s="33" t="s">
        <v>67</v>
      </c>
      <c r="D29" s="32" t="s">
        <v>372</v>
      </c>
      <c r="E29" s="126" t="s">
        <v>171</v>
      </c>
      <c r="F29" s="120">
        <v>124.8</v>
      </c>
      <c r="I29" s="57"/>
      <c r="J29" s="87"/>
      <c r="K29" s="56"/>
      <c r="L29" s="56"/>
      <c r="M29" s="56"/>
      <c r="N29" s="2"/>
      <c r="O29" s="54"/>
    </row>
    <row r="30" spans="1:15" ht="40.5" customHeight="1">
      <c r="A30" s="65" t="s">
        <v>362</v>
      </c>
      <c r="B30" s="121" t="s">
        <v>146</v>
      </c>
      <c r="C30" s="31" t="s">
        <v>67</v>
      </c>
      <c r="D30" s="51" t="s">
        <v>373</v>
      </c>
      <c r="E30" s="172"/>
      <c r="F30" s="122">
        <f>F31+F32+F33</f>
        <v>3172.3</v>
      </c>
      <c r="I30" s="57"/>
      <c r="J30" s="87"/>
      <c r="K30" s="56"/>
      <c r="L30" s="56"/>
      <c r="M30" s="56"/>
      <c r="N30" s="2"/>
      <c r="O30" s="54"/>
    </row>
    <row r="31" spans="1:15" ht="74.25" customHeight="1">
      <c r="A31" s="43" t="s">
        <v>362</v>
      </c>
      <c r="B31" s="123" t="s">
        <v>178</v>
      </c>
      <c r="C31" s="33" t="s">
        <v>67</v>
      </c>
      <c r="D31" s="32" t="s">
        <v>373</v>
      </c>
      <c r="E31" s="44" t="s">
        <v>171</v>
      </c>
      <c r="F31" s="20">
        <v>2551.5</v>
      </c>
      <c r="I31" s="57"/>
      <c r="J31" s="73"/>
      <c r="K31" s="56"/>
      <c r="L31" s="56"/>
      <c r="M31" s="56"/>
      <c r="N31" s="2"/>
      <c r="O31" s="55"/>
    </row>
    <row r="32" spans="1:15" ht="29.25" customHeight="1">
      <c r="A32" s="43" t="s">
        <v>363</v>
      </c>
      <c r="B32" s="123" t="s">
        <v>176</v>
      </c>
      <c r="C32" s="33" t="s">
        <v>67</v>
      </c>
      <c r="D32" s="32" t="s">
        <v>373</v>
      </c>
      <c r="E32" s="44" t="s">
        <v>172</v>
      </c>
      <c r="F32" s="20">
        <v>619.8</v>
      </c>
      <c r="I32" s="57"/>
      <c r="J32" s="114"/>
      <c r="K32" s="56"/>
      <c r="L32" s="56"/>
      <c r="M32" s="56"/>
      <c r="N32" s="2"/>
      <c r="O32" s="54"/>
    </row>
    <row r="33" spans="1:14" ht="15.75" customHeight="1">
      <c r="A33" s="43" t="s">
        <v>364</v>
      </c>
      <c r="B33" s="123" t="s">
        <v>177</v>
      </c>
      <c r="C33" s="33" t="s">
        <v>67</v>
      </c>
      <c r="D33" s="32" t="s">
        <v>373</v>
      </c>
      <c r="E33" s="44" t="s">
        <v>173</v>
      </c>
      <c r="F33" s="20">
        <v>1</v>
      </c>
      <c r="I33" s="57"/>
      <c r="J33" s="72"/>
      <c r="K33" s="56"/>
      <c r="L33" s="56"/>
      <c r="M33" s="56"/>
      <c r="N33" s="2"/>
    </row>
    <row r="34" spans="1:14" ht="52.5" customHeight="1">
      <c r="A34" s="65" t="s">
        <v>365</v>
      </c>
      <c r="B34" s="124" t="s">
        <v>367</v>
      </c>
      <c r="C34" s="31" t="s">
        <v>67</v>
      </c>
      <c r="D34" s="173" t="s">
        <v>380</v>
      </c>
      <c r="E34" s="112"/>
      <c r="F34" s="122">
        <v>72</v>
      </c>
      <c r="I34" s="60"/>
      <c r="J34" s="83"/>
      <c r="K34" s="61"/>
      <c r="L34" s="61"/>
      <c r="M34" s="61"/>
      <c r="N34" s="2"/>
    </row>
    <row r="35" spans="1:14" ht="16.5" customHeight="1">
      <c r="A35" s="43" t="s">
        <v>366</v>
      </c>
      <c r="B35" s="58" t="s">
        <v>177</v>
      </c>
      <c r="C35" s="33" t="s">
        <v>67</v>
      </c>
      <c r="D35" s="174" t="s">
        <v>380</v>
      </c>
      <c r="E35" s="112" t="s">
        <v>173</v>
      </c>
      <c r="F35" s="120">
        <v>72</v>
      </c>
      <c r="I35" s="57"/>
      <c r="J35" s="87"/>
      <c r="K35" s="56"/>
      <c r="L35" s="56"/>
      <c r="M35" s="56"/>
      <c r="N35" s="2"/>
    </row>
    <row r="36" spans="1:14" ht="66" customHeight="1">
      <c r="A36" s="65" t="s">
        <v>74</v>
      </c>
      <c r="B36" s="121" t="s">
        <v>133</v>
      </c>
      <c r="C36" s="31" t="s">
        <v>73</v>
      </c>
      <c r="D36" s="51"/>
      <c r="E36" s="172"/>
      <c r="F36" s="119">
        <f>F37+F39+F43+F45</f>
        <v>16501.899999999998</v>
      </c>
      <c r="I36" s="60"/>
      <c r="J36" s="87"/>
      <c r="K36" s="2"/>
      <c r="L36" s="2"/>
      <c r="M36" s="2"/>
      <c r="N36" s="2"/>
    </row>
    <row r="37" spans="1:14" ht="27.75" customHeight="1">
      <c r="A37" s="65" t="s">
        <v>445</v>
      </c>
      <c r="B37" s="121" t="s">
        <v>26</v>
      </c>
      <c r="C37" s="31" t="s">
        <v>73</v>
      </c>
      <c r="D37" s="51" t="s">
        <v>381</v>
      </c>
      <c r="E37" s="172"/>
      <c r="F37" s="122">
        <f>F38</f>
        <v>1366.8</v>
      </c>
      <c r="I37" s="57"/>
      <c r="J37" s="87"/>
      <c r="K37" s="2"/>
      <c r="L37" s="2"/>
      <c r="M37" s="2"/>
      <c r="N37" s="2"/>
    </row>
    <row r="38" spans="1:14" ht="74.25" customHeight="1">
      <c r="A38" s="43" t="s">
        <v>446</v>
      </c>
      <c r="B38" s="123" t="s">
        <v>178</v>
      </c>
      <c r="C38" s="33" t="s">
        <v>73</v>
      </c>
      <c r="D38" s="32" t="s">
        <v>381</v>
      </c>
      <c r="E38" s="44" t="s">
        <v>171</v>
      </c>
      <c r="F38" s="120">
        <v>1366.8</v>
      </c>
      <c r="I38" s="60"/>
      <c r="J38" s="83"/>
      <c r="K38" s="61"/>
      <c r="L38" s="61"/>
      <c r="M38" s="61"/>
      <c r="N38" s="62"/>
    </row>
    <row r="39" spans="1:14" ht="39" customHeight="1">
      <c r="A39" s="65" t="s">
        <v>76</v>
      </c>
      <c r="B39" s="121" t="s">
        <v>407</v>
      </c>
      <c r="C39" s="31" t="s">
        <v>73</v>
      </c>
      <c r="D39" s="51" t="s">
        <v>382</v>
      </c>
      <c r="E39" s="172"/>
      <c r="F39" s="122">
        <f>F40+F41+F42</f>
        <v>13585.5</v>
      </c>
      <c r="I39" s="60"/>
      <c r="J39" s="87"/>
      <c r="K39" s="61"/>
      <c r="L39" s="61"/>
      <c r="M39" s="56"/>
      <c r="N39" s="62"/>
    </row>
    <row r="40" spans="1:14" ht="74.25" customHeight="1">
      <c r="A40" s="43" t="s">
        <v>79</v>
      </c>
      <c r="B40" s="123" t="s">
        <v>207</v>
      </c>
      <c r="C40" s="33" t="s">
        <v>73</v>
      </c>
      <c r="D40" s="32" t="s">
        <v>382</v>
      </c>
      <c r="E40" s="44" t="s">
        <v>171</v>
      </c>
      <c r="F40" s="120">
        <v>9340.5</v>
      </c>
      <c r="I40" s="60"/>
      <c r="J40" s="87"/>
      <c r="K40" s="61"/>
      <c r="L40" s="61"/>
      <c r="M40" s="56"/>
      <c r="N40" s="62"/>
    </row>
    <row r="41" spans="1:14" ht="26.25" customHeight="1">
      <c r="A41" s="43" t="s">
        <v>30</v>
      </c>
      <c r="B41" s="123" t="s">
        <v>176</v>
      </c>
      <c r="C41" s="33" t="s">
        <v>73</v>
      </c>
      <c r="D41" s="32" t="s">
        <v>382</v>
      </c>
      <c r="E41" s="44" t="s">
        <v>172</v>
      </c>
      <c r="F41" s="120">
        <v>3970.5</v>
      </c>
      <c r="I41" s="60"/>
      <c r="J41" s="87"/>
      <c r="K41" s="61"/>
      <c r="L41" s="61"/>
      <c r="M41" s="56"/>
      <c r="N41" s="62"/>
    </row>
    <row r="42" spans="1:14" ht="18" customHeight="1">
      <c r="A42" s="43" t="s">
        <v>447</v>
      </c>
      <c r="B42" s="123" t="s">
        <v>177</v>
      </c>
      <c r="C42" s="33" t="s">
        <v>73</v>
      </c>
      <c r="D42" s="32" t="s">
        <v>382</v>
      </c>
      <c r="E42" s="44" t="s">
        <v>173</v>
      </c>
      <c r="F42" s="120">
        <v>274.5</v>
      </c>
      <c r="I42" s="60"/>
      <c r="J42" s="87"/>
      <c r="K42" s="61"/>
      <c r="L42" s="61"/>
      <c r="M42" s="56"/>
      <c r="N42" s="62"/>
    </row>
    <row r="43" spans="1:14" ht="49.5" customHeight="1">
      <c r="A43" s="65" t="s">
        <v>448</v>
      </c>
      <c r="B43" s="121" t="s">
        <v>388</v>
      </c>
      <c r="C43" s="31" t="s">
        <v>73</v>
      </c>
      <c r="D43" s="51" t="s">
        <v>385</v>
      </c>
      <c r="E43" s="44"/>
      <c r="F43" s="122">
        <v>6.5</v>
      </c>
      <c r="I43" s="67"/>
      <c r="J43" s="83"/>
      <c r="K43" s="56"/>
      <c r="L43" s="56"/>
      <c r="M43" s="56"/>
      <c r="N43" s="55"/>
    </row>
    <row r="44" spans="1:14" ht="27" customHeight="1">
      <c r="A44" s="43" t="s">
        <v>449</v>
      </c>
      <c r="B44" s="123" t="s">
        <v>176</v>
      </c>
      <c r="C44" s="33" t="s">
        <v>73</v>
      </c>
      <c r="D44" s="32" t="s">
        <v>385</v>
      </c>
      <c r="E44" s="44" t="s">
        <v>172</v>
      </c>
      <c r="F44" s="120">
        <v>6.5</v>
      </c>
      <c r="I44" s="67"/>
      <c r="J44" s="83"/>
      <c r="K44" s="61"/>
      <c r="L44" s="61"/>
      <c r="M44" s="56"/>
      <c r="N44" s="62"/>
    </row>
    <row r="45" spans="1:14" ht="63.75" customHeight="1">
      <c r="A45" s="65" t="s">
        <v>450</v>
      </c>
      <c r="B45" s="121" t="s">
        <v>408</v>
      </c>
      <c r="C45" s="31" t="s">
        <v>73</v>
      </c>
      <c r="D45" s="51" t="s">
        <v>409</v>
      </c>
      <c r="E45" s="175"/>
      <c r="F45" s="119">
        <f>F46+F47</f>
        <v>1543.1</v>
      </c>
      <c r="I45" s="67"/>
      <c r="J45" s="87"/>
      <c r="K45" s="2"/>
      <c r="L45" s="2"/>
      <c r="M45" s="2"/>
      <c r="N45" s="2"/>
    </row>
    <row r="46" spans="1:14" ht="72.75" customHeight="1">
      <c r="A46" s="43" t="s">
        <v>451</v>
      </c>
      <c r="B46" s="123" t="s">
        <v>207</v>
      </c>
      <c r="C46" s="33" t="s">
        <v>73</v>
      </c>
      <c r="D46" s="32" t="s">
        <v>409</v>
      </c>
      <c r="E46" s="176">
        <v>100</v>
      </c>
      <c r="F46" s="120">
        <v>1423.5</v>
      </c>
      <c r="I46" s="67"/>
      <c r="J46" s="72"/>
      <c r="K46" s="2"/>
      <c r="L46" s="2"/>
      <c r="M46" s="2"/>
      <c r="N46" s="2"/>
    </row>
    <row r="47" spans="1:14" ht="25.5" customHeight="1">
      <c r="A47" s="43" t="s">
        <v>452</v>
      </c>
      <c r="B47" s="123" t="s">
        <v>182</v>
      </c>
      <c r="C47" s="33" t="s">
        <v>73</v>
      </c>
      <c r="D47" s="32" t="s">
        <v>409</v>
      </c>
      <c r="E47" s="176">
        <v>200</v>
      </c>
      <c r="F47" s="125">
        <v>119.6</v>
      </c>
      <c r="I47" s="4"/>
      <c r="J47" s="72"/>
      <c r="N47" s="2"/>
    </row>
    <row r="48" spans="1:14" ht="19.5" customHeight="1">
      <c r="A48" s="65" t="s">
        <v>140</v>
      </c>
      <c r="B48" s="121" t="s">
        <v>180</v>
      </c>
      <c r="C48" s="31" t="s">
        <v>458</v>
      </c>
      <c r="D48" s="51"/>
      <c r="E48" s="172"/>
      <c r="F48" s="122">
        <v>70</v>
      </c>
      <c r="I48" s="4"/>
      <c r="J48" s="87"/>
      <c r="N48" s="2"/>
    </row>
    <row r="49" spans="1:14" ht="18" customHeight="1">
      <c r="A49" s="65" t="s">
        <v>141</v>
      </c>
      <c r="B49" s="121" t="s">
        <v>411</v>
      </c>
      <c r="C49" s="31" t="s">
        <v>181</v>
      </c>
      <c r="D49" s="51" t="s">
        <v>374</v>
      </c>
      <c r="E49" s="44"/>
      <c r="F49" s="122">
        <v>70</v>
      </c>
      <c r="I49" s="67"/>
      <c r="J49" s="83"/>
      <c r="K49" s="2"/>
      <c r="L49" s="2"/>
      <c r="M49" s="2"/>
      <c r="N49" s="2"/>
    </row>
    <row r="50" spans="1:14" ht="25.5" customHeight="1">
      <c r="A50" s="43" t="s">
        <v>453</v>
      </c>
      <c r="B50" s="123" t="s">
        <v>177</v>
      </c>
      <c r="C50" s="33" t="s">
        <v>181</v>
      </c>
      <c r="D50" s="32" t="s">
        <v>374</v>
      </c>
      <c r="E50" s="44" t="s">
        <v>173</v>
      </c>
      <c r="F50" s="120">
        <v>70</v>
      </c>
      <c r="I50" s="67"/>
      <c r="J50" s="87"/>
      <c r="K50" s="2"/>
      <c r="L50" s="2"/>
      <c r="M50" s="2"/>
      <c r="N50" s="2"/>
    </row>
    <row r="51" spans="1:14" ht="30" customHeight="1">
      <c r="A51" s="51" t="s">
        <v>92</v>
      </c>
      <c r="B51" s="121" t="s">
        <v>75</v>
      </c>
      <c r="C51" s="31" t="s">
        <v>459</v>
      </c>
      <c r="D51" s="51"/>
      <c r="E51" s="44"/>
      <c r="F51" s="119">
        <f>F52+F54</f>
        <v>62</v>
      </c>
      <c r="I51" s="4"/>
      <c r="J51" s="72"/>
      <c r="M51" s="2"/>
      <c r="N51" s="2"/>
    </row>
    <row r="52" spans="1:14" ht="30.75" customHeight="1">
      <c r="A52" s="51" t="s">
        <v>454</v>
      </c>
      <c r="B52" s="121" t="s">
        <v>342</v>
      </c>
      <c r="C52" s="31" t="s">
        <v>93</v>
      </c>
      <c r="D52" s="51" t="s">
        <v>412</v>
      </c>
      <c r="E52" s="172"/>
      <c r="F52" s="122">
        <f>F53</f>
        <v>30</v>
      </c>
      <c r="I52" s="4"/>
      <c r="J52" s="83"/>
      <c r="M52" s="2"/>
      <c r="N52" s="2"/>
    </row>
    <row r="53" spans="1:14" ht="31.5" customHeight="1">
      <c r="A53" s="32" t="s">
        <v>455</v>
      </c>
      <c r="B53" s="123" t="s">
        <v>182</v>
      </c>
      <c r="C53" s="33" t="s">
        <v>93</v>
      </c>
      <c r="D53" s="32" t="s">
        <v>412</v>
      </c>
      <c r="E53" s="44" t="s">
        <v>172</v>
      </c>
      <c r="F53" s="120">
        <v>30</v>
      </c>
      <c r="I53" s="4"/>
      <c r="J53" s="83"/>
      <c r="K53" s="2"/>
      <c r="L53" s="2"/>
      <c r="M53" s="2"/>
      <c r="N53" s="2"/>
    </row>
    <row r="54" spans="1:14" ht="123.75" customHeight="1">
      <c r="A54" s="51" t="s">
        <v>456</v>
      </c>
      <c r="B54" s="121" t="s">
        <v>491</v>
      </c>
      <c r="C54" s="31" t="s">
        <v>93</v>
      </c>
      <c r="D54" s="51" t="s">
        <v>413</v>
      </c>
      <c r="E54" s="172"/>
      <c r="F54" s="122">
        <f>F55</f>
        <v>32</v>
      </c>
      <c r="I54" s="4"/>
      <c r="J54" s="87"/>
      <c r="K54" s="2"/>
      <c r="L54" s="2"/>
      <c r="M54" s="2"/>
      <c r="N54" s="2"/>
    </row>
    <row r="55" spans="1:14" ht="31.5" customHeight="1">
      <c r="A55" s="32" t="s">
        <v>457</v>
      </c>
      <c r="B55" s="123" t="s">
        <v>182</v>
      </c>
      <c r="C55" s="33" t="s">
        <v>93</v>
      </c>
      <c r="D55" s="32" t="s">
        <v>413</v>
      </c>
      <c r="E55" s="44" t="s">
        <v>172</v>
      </c>
      <c r="F55" s="120">
        <v>32</v>
      </c>
      <c r="I55" s="60"/>
      <c r="J55" s="83"/>
      <c r="K55" s="61"/>
      <c r="L55" s="56"/>
      <c r="M55" s="56"/>
      <c r="N55" s="63"/>
    </row>
    <row r="56" spans="1:14" ht="34.5" customHeight="1">
      <c r="A56" s="51" t="s">
        <v>39</v>
      </c>
      <c r="B56" s="121" t="s">
        <v>69</v>
      </c>
      <c r="C56" s="42" t="s">
        <v>160</v>
      </c>
      <c r="D56" s="32"/>
      <c r="E56" s="33"/>
      <c r="F56" s="119">
        <f>F57</f>
        <v>100.1</v>
      </c>
      <c r="I56" s="60"/>
      <c r="J56" s="87"/>
      <c r="K56" s="61"/>
      <c r="L56" s="56"/>
      <c r="M56" s="56"/>
      <c r="N56" s="63"/>
    </row>
    <row r="57" spans="1:14" ht="57" customHeight="1">
      <c r="A57" s="51" t="s">
        <v>90</v>
      </c>
      <c r="B57" s="121" t="s">
        <v>94</v>
      </c>
      <c r="C57" s="254" t="s">
        <v>460</v>
      </c>
      <c r="D57" s="51"/>
      <c r="E57" s="177"/>
      <c r="F57" s="122">
        <f>F58+F60</f>
        <v>100.1</v>
      </c>
      <c r="I57" s="4"/>
      <c r="J57" s="72"/>
      <c r="K57" s="2"/>
      <c r="L57" s="2"/>
      <c r="M57" s="2"/>
      <c r="N57" s="2"/>
    </row>
    <row r="58" spans="1:14" ht="87.75" customHeight="1">
      <c r="A58" s="51" t="s">
        <v>275</v>
      </c>
      <c r="B58" s="250" t="s">
        <v>490</v>
      </c>
      <c r="C58" s="31" t="s">
        <v>68</v>
      </c>
      <c r="D58" s="51" t="s">
        <v>414</v>
      </c>
      <c r="E58" s="177"/>
      <c r="F58" s="122">
        <f>F59</f>
        <v>73.1</v>
      </c>
      <c r="I58" s="4"/>
      <c r="J58" s="72"/>
      <c r="K58" s="2"/>
      <c r="L58" s="2"/>
      <c r="M58" s="2"/>
      <c r="N58" s="2"/>
    </row>
    <row r="59" spans="1:14" ht="30.75" customHeight="1">
      <c r="A59" s="32" t="s">
        <v>221</v>
      </c>
      <c r="B59" s="123" t="s">
        <v>182</v>
      </c>
      <c r="C59" s="33" t="s">
        <v>68</v>
      </c>
      <c r="D59" s="32" t="s">
        <v>414</v>
      </c>
      <c r="E59" s="44" t="s">
        <v>172</v>
      </c>
      <c r="F59" s="120">
        <v>73.1</v>
      </c>
      <c r="I59" s="4"/>
      <c r="J59" s="94"/>
      <c r="K59" s="2"/>
      <c r="L59" s="2"/>
      <c r="M59" s="2"/>
      <c r="N59" s="2"/>
    </row>
    <row r="60" spans="1:14" ht="88.5" customHeight="1">
      <c r="A60" s="51" t="s">
        <v>276</v>
      </c>
      <c r="B60" s="121" t="s">
        <v>489</v>
      </c>
      <c r="C60" s="31" t="s">
        <v>68</v>
      </c>
      <c r="D60" s="51" t="s">
        <v>416</v>
      </c>
      <c r="E60" s="177"/>
      <c r="F60" s="122">
        <f>F61</f>
        <v>27</v>
      </c>
      <c r="I60" s="4"/>
      <c r="J60" s="95"/>
      <c r="K60" s="2"/>
      <c r="L60" s="2"/>
      <c r="M60" s="2"/>
      <c r="N60" s="2"/>
    </row>
    <row r="61" spans="1:14" ht="30.75" customHeight="1">
      <c r="A61" s="43" t="s">
        <v>105</v>
      </c>
      <c r="B61" s="123" t="s">
        <v>182</v>
      </c>
      <c r="C61" s="33" t="s">
        <v>68</v>
      </c>
      <c r="D61" s="32" t="s">
        <v>416</v>
      </c>
      <c r="E61" s="44" t="s">
        <v>172</v>
      </c>
      <c r="F61" s="120">
        <v>27</v>
      </c>
      <c r="I61" s="60"/>
      <c r="J61" s="94"/>
      <c r="K61" s="61"/>
      <c r="L61" s="64"/>
      <c r="M61" s="64"/>
      <c r="N61" s="62"/>
    </row>
    <row r="62" spans="1:14" ht="18.75" customHeight="1">
      <c r="A62" s="51" t="s">
        <v>40</v>
      </c>
      <c r="B62" s="121" t="s">
        <v>137</v>
      </c>
      <c r="C62" s="42" t="s">
        <v>162</v>
      </c>
      <c r="D62" s="32"/>
      <c r="E62" s="44"/>
      <c r="F62" s="119">
        <f>F63</f>
        <v>452.4</v>
      </c>
      <c r="I62" s="4"/>
      <c r="J62" s="95"/>
      <c r="K62" s="2"/>
      <c r="L62" s="2"/>
      <c r="M62" s="2"/>
      <c r="N62" s="2"/>
    </row>
    <row r="63" spans="1:14" ht="23.25" customHeight="1">
      <c r="A63" s="51" t="s">
        <v>59</v>
      </c>
      <c r="B63" s="121" t="s">
        <v>142</v>
      </c>
      <c r="C63" s="254" t="s">
        <v>159</v>
      </c>
      <c r="D63" s="32"/>
      <c r="E63" s="44"/>
      <c r="F63" s="119">
        <f>F64+F66</f>
        <v>452.4</v>
      </c>
      <c r="I63" s="4"/>
      <c r="J63" s="72"/>
      <c r="K63" s="2"/>
      <c r="L63" s="2"/>
      <c r="M63" s="2"/>
      <c r="N63" s="2"/>
    </row>
    <row r="64" spans="1:14" ht="61.5" customHeight="1">
      <c r="A64" s="51" t="s">
        <v>113</v>
      </c>
      <c r="B64" s="121" t="s">
        <v>488</v>
      </c>
      <c r="C64" s="31" t="s">
        <v>138</v>
      </c>
      <c r="D64" s="51" t="s">
        <v>417</v>
      </c>
      <c r="E64" s="44"/>
      <c r="F64" s="127">
        <f>F65</f>
        <v>428.7</v>
      </c>
      <c r="I64" s="4"/>
      <c r="J64" s="83"/>
      <c r="K64" s="2"/>
      <c r="L64" s="2"/>
      <c r="M64" s="2"/>
      <c r="N64" s="2"/>
    </row>
    <row r="65" spans="1:14" ht="35.25" customHeight="1">
      <c r="A65" s="43" t="s">
        <v>265</v>
      </c>
      <c r="B65" s="123" t="s">
        <v>182</v>
      </c>
      <c r="C65" s="33" t="s">
        <v>138</v>
      </c>
      <c r="D65" s="32" t="s">
        <v>417</v>
      </c>
      <c r="E65" s="44" t="s">
        <v>172</v>
      </c>
      <c r="F65" s="125">
        <v>428.7</v>
      </c>
      <c r="I65" s="4"/>
      <c r="J65" s="83"/>
      <c r="K65" s="2"/>
      <c r="L65" s="2"/>
      <c r="M65" s="2"/>
      <c r="N65" s="2"/>
    </row>
    <row r="66" spans="1:14" ht="67.5" customHeight="1">
      <c r="A66" s="51" t="s">
        <v>340</v>
      </c>
      <c r="B66" s="121" t="s">
        <v>487</v>
      </c>
      <c r="C66" s="31" t="s">
        <v>138</v>
      </c>
      <c r="D66" s="51" t="s">
        <v>418</v>
      </c>
      <c r="E66" s="44"/>
      <c r="F66" s="122">
        <f>F67</f>
        <v>23.7</v>
      </c>
      <c r="I66" s="4"/>
      <c r="J66" s="87"/>
      <c r="K66" s="2"/>
      <c r="L66" s="2"/>
      <c r="M66" s="2"/>
      <c r="N66" s="2"/>
    </row>
    <row r="67" spans="1:14" ht="33.75" customHeight="1">
      <c r="A67" s="43" t="s">
        <v>341</v>
      </c>
      <c r="B67" s="123" t="s">
        <v>182</v>
      </c>
      <c r="C67" s="33" t="s">
        <v>138</v>
      </c>
      <c r="D67" s="32" t="s">
        <v>418</v>
      </c>
      <c r="E67" s="44" t="s">
        <v>172</v>
      </c>
      <c r="F67" s="120">
        <v>23.7</v>
      </c>
      <c r="I67" s="4"/>
      <c r="J67" s="83"/>
      <c r="K67" s="2"/>
      <c r="L67" s="2"/>
      <c r="M67" s="2"/>
      <c r="N67" s="2"/>
    </row>
    <row r="68" spans="1:14" ht="21" customHeight="1">
      <c r="A68" s="51" t="s">
        <v>46</v>
      </c>
      <c r="B68" s="121" t="s">
        <v>163</v>
      </c>
      <c r="C68" s="42" t="s">
        <v>164</v>
      </c>
      <c r="D68" s="32"/>
      <c r="E68" s="44"/>
      <c r="F68" s="119">
        <f>F69</f>
        <v>14926.999999999998</v>
      </c>
      <c r="I68" s="4"/>
      <c r="J68" s="87"/>
      <c r="K68" s="2"/>
      <c r="L68" s="2"/>
      <c r="M68" s="2"/>
      <c r="N68" s="2"/>
    </row>
    <row r="69" spans="1:14" ht="27.75" customHeight="1">
      <c r="A69" s="51" t="s">
        <v>60</v>
      </c>
      <c r="B69" s="121" t="s">
        <v>8</v>
      </c>
      <c r="C69" s="254" t="s">
        <v>160</v>
      </c>
      <c r="D69" s="111"/>
      <c r="E69" s="175"/>
      <c r="F69" s="122">
        <f>F70+F72+F74</f>
        <v>14926.999999999998</v>
      </c>
      <c r="I69" s="4"/>
      <c r="J69" s="83"/>
      <c r="K69" s="2"/>
      <c r="L69" s="2"/>
      <c r="M69" s="2"/>
      <c r="N69" s="2"/>
    </row>
    <row r="70" spans="1:14" ht="28.5" customHeight="1">
      <c r="A70" s="51" t="s">
        <v>65</v>
      </c>
      <c r="B70" s="121" t="s">
        <v>186</v>
      </c>
      <c r="C70" s="31" t="s">
        <v>7</v>
      </c>
      <c r="D70" s="51" t="s">
        <v>419</v>
      </c>
      <c r="E70" s="175"/>
      <c r="F70" s="122">
        <f>F71</f>
        <v>7761.4</v>
      </c>
      <c r="I70" s="4"/>
      <c r="J70" s="87"/>
      <c r="K70" s="2"/>
      <c r="L70" s="2"/>
      <c r="M70" s="2"/>
      <c r="N70" s="2"/>
    </row>
    <row r="71" spans="1:14" ht="30" customHeight="1">
      <c r="A71" s="43" t="s">
        <v>135</v>
      </c>
      <c r="B71" s="123" t="s">
        <v>182</v>
      </c>
      <c r="C71" s="33" t="s">
        <v>7</v>
      </c>
      <c r="D71" s="32" t="s">
        <v>419</v>
      </c>
      <c r="E71" s="44" t="s">
        <v>172</v>
      </c>
      <c r="F71" s="75">
        <v>7761.4</v>
      </c>
      <c r="I71" s="67"/>
      <c r="J71" s="83"/>
      <c r="K71" s="2"/>
      <c r="L71" s="2"/>
      <c r="M71" s="2"/>
      <c r="N71" s="2"/>
    </row>
    <row r="72" spans="1:14" ht="27.75" customHeight="1">
      <c r="A72" s="51" t="s">
        <v>64</v>
      </c>
      <c r="B72" s="121" t="s">
        <v>187</v>
      </c>
      <c r="C72" s="31" t="s">
        <v>7</v>
      </c>
      <c r="D72" s="65" t="s">
        <v>420</v>
      </c>
      <c r="E72" s="175"/>
      <c r="F72" s="122">
        <f>F73</f>
        <v>2569.2</v>
      </c>
      <c r="I72" s="67"/>
      <c r="J72" s="83"/>
      <c r="K72" s="2"/>
      <c r="L72" s="2"/>
      <c r="M72" s="2"/>
      <c r="N72" s="2"/>
    </row>
    <row r="73" spans="1:14" ht="27.75" customHeight="1">
      <c r="A73" s="43" t="s">
        <v>147</v>
      </c>
      <c r="B73" s="123" t="s">
        <v>182</v>
      </c>
      <c r="C73" s="33" t="s">
        <v>7</v>
      </c>
      <c r="D73" s="32" t="s">
        <v>420</v>
      </c>
      <c r="E73" s="44" t="s">
        <v>172</v>
      </c>
      <c r="F73" s="125">
        <v>2569.2</v>
      </c>
      <c r="I73" s="67"/>
      <c r="J73" s="83"/>
      <c r="K73" s="2"/>
      <c r="L73" s="2"/>
      <c r="M73" s="2"/>
      <c r="N73" s="2"/>
    </row>
    <row r="74" spans="1:14" ht="27" customHeight="1">
      <c r="A74" s="51" t="s">
        <v>43</v>
      </c>
      <c r="B74" s="121" t="s">
        <v>188</v>
      </c>
      <c r="C74" s="31" t="s">
        <v>7</v>
      </c>
      <c r="D74" s="65" t="s">
        <v>421</v>
      </c>
      <c r="E74" s="177"/>
      <c r="F74" s="122">
        <f>F75</f>
        <v>4596.4</v>
      </c>
      <c r="I74" s="67"/>
      <c r="J74" s="87"/>
      <c r="K74" s="2"/>
      <c r="L74" s="2"/>
      <c r="M74" s="2"/>
      <c r="N74" s="2"/>
    </row>
    <row r="75" spans="1:14" ht="32.25" customHeight="1">
      <c r="A75" s="43" t="s">
        <v>136</v>
      </c>
      <c r="B75" s="123" t="s">
        <v>182</v>
      </c>
      <c r="C75" s="33" t="s">
        <v>7</v>
      </c>
      <c r="D75" s="32" t="s">
        <v>421</v>
      </c>
      <c r="E75" s="44" t="s">
        <v>172</v>
      </c>
      <c r="F75" s="120">
        <v>4596.4</v>
      </c>
      <c r="I75" s="67"/>
      <c r="J75" s="83"/>
      <c r="K75" s="2"/>
      <c r="L75" s="2"/>
      <c r="M75" s="2"/>
      <c r="N75" s="2"/>
    </row>
    <row r="76" spans="1:14" ht="15.75" customHeight="1">
      <c r="A76" s="51" t="s">
        <v>47</v>
      </c>
      <c r="B76" s="121" t="s">
        <v>189</v>
      </c>
      <c r="C76" s="42" t="s">
        <v>281</v>
      </c>
      <c r="D76" s="113"/>
      <c r="E76" s="172"/>
      <c r="F76" s="122">
        <f>F77</f>
        <v>0</v>
      </c>
      <c r="I76" s="68"/>
      <c r="J76" s="83"/>
      <c r="K76" s="2"/>
      <c r="L76" s="2"/>
      <c r="M76" s="2"/>
      <c r="N76" s="2"/>
    </row>
    <row r="77" spans="1:14" ht="34.5" customHeight="1">
      <c r="A77" s="51" t="s">
        <v>61</v>
      </c>
      <c r="B77" s="121" t="s">
        <v>191</v>
      </c>
      <c r="C77" s="255" t="s">
        <v>461</v>
      </c>
      <c r="D77" s="113"/>
      <c r="E77" s="172"/>
      <c r="F77" s="122">
        <f>F78</f>
        <v>0</v>
      </c>
      <c r="I77" s="67"/>
      <c r="J77" s="83"/>
      <c r="K77" s="2"/>
      <c r="L77" s="2"/>
      <c r="M77" s="2"/>
      <c r="N77" s="2"/>
    </row>
    <row r="78" spans="1:14" ht="67.5" customHeight="1">
      <c r="A78" s="51" t="s">
        <v>35</v>
      </c>
      <c r="B78" s="121" t="s">
        <v>486</v>
      </c>
      <c r="C78" s="31" t="s">
        <v>192</v>
      </c>
      <c r="D78" s="65" t="s">
        <v>422</v>
      </c>
      <c r="E78" s="10"/>
      <c r="F78" s="122">
        <f>F79</f>
        <v>0</v>
      </c>
      <c r="I78" s="70"/>
      <c r="J78" s="87"/>
      <c r="K78" s="2"/>
      <c r="L78" s="2"/>
      <c r="M78" s="2"/>
      <c r="N78" s="2"/>
    </row>
    <row r="79" spans="1:14" ht="30.75" customHeight="1">
      <c r="A79" s="43" t="s">
        <v>266</v>
      </c>
      <c r="B79" s="123" t="s">
        <v>182</v>
      </c>
      <c r="C79" s="33" t="s">
        <v>192</v>
      </c>
      <c r="D79" s="32" t="s">
        <v>422</v>
      </c>
      <c r="E79" s="44" t="s">
        <v>172</v>
      </c>
      <c r="F79" s="120">
        <v>0</v>
      </c>
      <c r="I79" s="67"/>
      <c r="J79" s="83"/>
      <c r="K79" s="2"/>
      <c r="L79" s="2"/>
      <c r="M79" s="2"/>
      <c r="N79" s="2"/>
    </row>
    <row r="80" spans="1:14" ht="19.5" customHeight="1">
      <c r="A80" s="51" t="s">
        <v>41</v>
      </c>
      <c r="B80" s="121" t="s">
        <v>44</v>
      </c>
      <c r="C80" s="42" t="s">
        <v>165</v>
      </c>
      <c r="D80" s="51"/>
      <c r="E80" s="172"/>
      <c r="F80" s="122">
        <f>F81+F84+F87</f>
        <v>875.2</v>
      </c>
      <c r="I80" s="67"/>
      <c r="J80" s="83"/>
      <c r="K80" s="2"/>
      <c r="L80" s="2"/>
      <c r="M80" s="2"/>
      <c r="N80" s="2"/>
    </row>
    <row r="81" spans="1:14" ht="44.25" customHeight="1">
      <c r="A81" s="51" t="s">
        <v>62</v>
      </c>
      <c r="B81" s="121" t="s">
        <v>144</v>
      </c>
      <c r="C81" s="254" t="s">
        <v>164</v>
      </c>
      <c r="D81" s="51"/>
      <c r="E81" s="44"/>
      <c r="F81" s="122">
        <f>F82</f>
        <v>120</v>
      </c>
      <c r="I81" s="67"/>
      <c r="J81" s="87"/>
      <c r="K81" s="2"/>
      <c r="L81" s="2"/>
      <c r="M81" s="2"/>
      <c r="N81" s="2"/>
    </row>
    <row r="82" spans="1:14" ht="89.25" customHeight="1">
      <c r="A82" s="51" t="s">
        <v>63</v>
      </c>
      <c r="B82" s="128" t="s">
        <v>423</v>
      </c>
      <c r="C82" s="31" t="s">
        <v>143</v>
      </c>
      <c r="D82" s="51" t="s">
        <v>375</v>
      </c>
      <c r="E82" s="44"/>
      <c r="F82" s="122">
        <f>F83</f>
        <v>120</v>
      </c>
      <c r="I82" s="67"/>
      <c r="J82" s="87"/>
      <c r="K82" s="2"/>
      <c r="L82" s="2"/>
      <c r="M82" s="2"/>
      <c r="N82" s="2"/>
    </row>
    <row r="83" spans="1:14" ht="31.5" customHeight="1">
      <c r="A83" s="32" t="s">
        <v>267</v>
      </c>
      <c r="B83" s="123" t="s">
        <v>182</v>
      </c>
      <c r="C83" s="33" t="s">
        <v>143</v>
      </c>
      <c r="D83" s="32" t="s">
        <v>375</v>
      </c>
      <c r="E83" s="44" t="s">
        <v>172</v>
      </c>
      <c r="F83" s="120">
        <v>120</v>
      </c>
      <c r="I83" s="67"/>
      <c r="J83" s="87"/>
      <c r="K83" s="2"/>
      <c r="L83" s="2"/>
      <c r="M83" s="2"/>
      <c r="N83" s="2"/>
    </row>
    <row r="84" spans="1:14" ht="18.75" customHeight="1">
      <c r="A84" s="51" t="s">
        <v>268</v>
      </c>
      <c r="B84" s="121" t="s">
        <v>503</v>
      </c>
      <c r="C84" s="254" t="s">
        <v>165</v>
      </c>
      <c r="D84" s="51"/>
      <c r="E84" s="44"/>
      <c r="F84" s="122">
        <f>F85</f>
        <v>651</v>
      </c>
      <c r="I84" s="67"/>
      <c r="J84" s="83"/>
      <c r="K84" s="2"/>
      <c r="L84" s="2"/>
      <c r="M84" s="2"/>
      <c r="N84" s="2"/>
    </row>
    <row r="85" spans="1:14" ht="66.75" customHeight="1">
      <c r="A85" s="51" t="s">
        <v>269</v>
      </c>
      <c r="B85" s="121" t="s">
        <v>485</v>
      </c>
      <c r="C85" s="31" t="s">
        <v>71</v>
      </c>
      <c r="D85" s="51" t="s">
        <v>424</v>
      </c>
      <c r="E85" s="44"/>
      <c r="F85" s="122">
        <f>F86</f>
        <v>651</v>
      </c>
      <c r="I85" s="67"/>
      <c r="J85" s="87"/>
      <c r="K85" s="2"/>
      <c r="L85" s="2"/>
      <c r="M85" s="2"/>
      <c r="N85" s="2"/>
    </row>
    <row r="86" spans="1:14" ht="33" customHeight="1">
      <c r="A86" s="32" t="s">
        <v>270</v>
      </c>
      <c r="B86" s="123" t="s">
        <v>182</v>
      </c>
      <c r="C86" s="33" t="s">
        <v>71</v>
      </c>
      <c r="D86" s="32" t="s">
        <v>424</v>
      </c>
      <c r="E86" s="44" t="s">
        <v>172</v>
      </c>
      <c r="F86" s="120">
        <v>651</v>
      </c>
      <c r="I86" s="67"/>
      <c r="J86" s="83"/>
      <c r="K86" s="2"/>
      <c r="L86" s="2"/>
      <c r="M86" s="2"/>
      <c r="N86" s="2"/>
    </row>
    <row r="87" spans="1:14" ht="26.25" customHeight="1">
      <c r="A87" s="51" t="s">
        <v>518</v>
      </c>
      <c r="B87" s="121" t="s">
        <v>505</v>
      </c>
      <c r="C87" s="254" t="s">
        <v>519</v>
      </c>
      <c r="D87" s="32"/>
      <c r="E87" s="44"/>
      <c r="F87" s="122">
        <f>F88+F90+F92</f>
        <v>104.2</v>
      </c>
      <c r="I87" s="67"/>
      <c r="J87" s="87"/>
      <c r="K87" s="2"/>
      <c r="L87" s="2"/>
      <c r="M87" s="2"/>
      <c r="N87" s="2"/>
    </row>
    <row r="88" spans="1:14" ht="78.75" customHeight="1">
      <c r="A88" s="51" t="s">
        <v>520</v>
      </c>
      <c r="B88" s="121" t="s">
        <v>484</v>
      </c>
      <c r="C88" s="31" t="s">
        <v>506</v>
      </c>
      <c r="D88" s="51" t="s">
        <v>425</v>
      </c>
      <c r="E88" s="172"/>
      <c r="F88" s="122">
        <f>F89</f>
        <v>48.5</v>
      </c>
      <c r="I88" s="67"/>
      <c r="J88" s="83"/>
      <c r="K88" s="2"/>
      <c r="L88" s="2"/>
      <c r="M88" s="2"/>
      <c r="N88" s="2"/>
    </row>
    <row r="89" spans="1:14" ht="30" customHeight="1">
      <c r="A89" s="32" t="s">
        <v>521</v>
      </c>
      <c r="B89" s="123" t="s">
        <v>182</v>
      </c>
      <c r="C89" s="33" t="s">
        <v>506</v>
      </c>
      <c r="D89" s="32" t="s">
        <v>425</v>
      </c>
      <c r="E89" s="44" t="s">
        <v>172</v>
      </c>
      <c r="F89" s="120">
        <v>48.5</v>
      </c>
      <c r="I89" s="67"/>
      <c r="J89" s="87"/>
      <c r="K89" s="2"/>
      <c r="L89" s="2"/>
      <c r="M89" s="2"/>
      <c r="N89" s="2"/>
    </row>
    <row r="90" spans="1:14" ht="69.75" customHeight="1">
      <c r="A90" s="51" t="s">
        <v>522</v>
      </c>
      <c r="B90" s="121" t="s">
        <v>308</v>
      </c>
      <c r="C90" s="31" t="s">
        <v>506</v>
      </c>
      <c r="D90" s="51" t="s">
        <v>426</v>
      </c>
      <c r="E90" s="172"/>
      <c r="F90" s="122">
        <f>F91</f>
        <v>29</v>
      </c>
      <c r="I90" s="67"/>
      <c r="J90" s="83"/>
      <c r="K90" s="2"/>
      <c r="L90" s="2"/>
      <c r="M90" s="2"/>
      <c r="N90" s="2"/>
    </row>
    <row r="91" spans="1:14" ht="24.75" customHeight="1">
      <c r="A91" s="32" t="s">
        <v>523</v>
      </c>
      <c r="B91" s="123" t="s">
        <v>182</v>
      </c>
      <c r="C91" s="33" t="s">
        <v>506</v>
      </c>
      <c r="D91" s="32" t="s">
        <v>426</v>
      </c>
      <c r="E91" s="44" t="s">
        <v>172</v>
      </c>
      <c r="F91" s="120">
        <v>29</v>
      </c>
      <c r="I91" s="67"/>
      <c r="J91" s="87"/>
      <c r="K91" s="2"/>
      <c r="L91" s="2"/>
      <c r="M91" s="2"/>
      <c r="N91" s="2"/>
    </row>
    <row r="92" spans="1:14" ht="87.75" customHeight="1">
      <c r="A92" s="51" t="s">
        <v>524</v>
      </c>
      <c r="B92" s="178" t="s">
        <v>483</v>
      </c>
      <c r="C92" s="31" t="s">
        <v>506</v>
      </c>
      <c r="D92" s="51" t="s">
        <v>427</v>
      </c>
      <c r="E92" s="48"/>
      <c r="F92" s="122">
        <f>F93</f>
        <v>26.7</v>
      </c>
      <c r="I92" s="4"/>
      <c r="J92" s="83"/>
      <c r="K92" s="2"/>
      <c r="L92" s="2"/>
      <c r="M92" s="2"/>
      <c r="N92" s="2"/>
    </row>
    <row r="93" spans="1:14" ht="29.25" customHeight="1">
      <c r="A93" s="32" t="s">
        <v>525</v>
      </c>
      <c r="B93" s="123" t="s">
        <v>182</v>
      </c>
      <c r="C93" s="33" t="s">
        <v>506</v>
      </c>
      <c r="D93" s="32" t="s">
        <v>427</v>
      </c>
      <c r="E93" s="44" t="s">
        <v>172</v>
      </c>
      <c r="F93" s="120">
        <v>26.7</v>
      </c>
      <c r="I93" s="4"/>
      <c r="J93" s="83"/>
      <c r="K93" s="2"/>
      <c r="L93" s="2"/>
      <c r="M93" s="2"/>
      <c r="N93" s="2"/>
    </row>
    <row r="94" spans="1:14" ht="22.5" customHeight="1">
      <c r="A94" s="51" t="s">
        <v>42</v>
      </c>
      <c r="B94" s="121" t="s">
        <v>194</v>
      </c>
      <c r="C94" s="42" t="s">
        <v>166</v>
      </c>
      <c r="D94" s="32"/>
      <c r="E94" s="44"/>
      <c r="F94" s="122">
        <f>F95</f>
        <v>18863</v>
      </c>
      <c r="I94" s="4"/>
      <c r="J94" s="87"/>
      <c r="K94" s="2"/>
      <c r="L94" s="2"/>
      <c r="M94" s="2"/>
      <c r="N94" s="2"/>
    </row>
    <row r="95" spans="1:14" ht="25.5" customHeight="1">
      <c r="A95" s="51" t="s">
        <v>58</v>
      </c>
      <c r="B95" s="121" t="s">
        <v>77</v>
      </c>
      <c r="C95" s="254" t="s">
        <v>159</v>
      </c>
      <c r="D95" s="51"/>
      <c r="E95" s="172"/>
      <c r="F95" s="122">
        <f>F96+F100+F102+F104+F106+F108</f>
        <v>18863</v>
      </c>
      <c r="I95" s="4"/>
      <c r="J95" s="83"/>
      <c r="K95" s="2"/>
      <c r="L95" s="2"/>
      <c r="M95" s="2"/>
      <c r="N95" s="2"/>
    </row>
    <row r="96" spans="1:14" ht="43.5" customHeight="1">
      <c r="A96" s="51" t="s">
        <v>66</v>
      </c>
      <c r="B96" s="128" t="s">
        <v>148</v>
      </c>
      <c r="C96" s="31" t="s">
        <v>70</v>
      </c>
      <c r="D96" s="51" t="s">
        <v>428</v>
      </c>
      <c r="E96" s="44"/>
      <c r="F96" s="122">
        <f>F97+F98+F99</f>
        <v>13462.8</v>
      </c>
      <c r="I96" s="4"/>
      <c r="J96" s="83"/>
      <c r="K96" s="2"/>
      <c r="L96" s="2"/>
      <c r="M96" s="2"/>
      <c r="N96" s="2"/>
    </row>
    <row r="97" spans="1:14" ht="15" customHeight="1">
      <c r="A97" s="32" t="s">
        <v>168</v>
      </c>
      <c r="B97" s="129" t="s">
        <v>207</v>
      </c>
      <c r="C97" s="33" t="s">
        <v>70</v>
      </c>
      <c r="D97" s="32" t="s">
        <v>428</v>
      </c>
      <c r="E97" s="44" t="s">
        <v>171</v>
      </c>
      <c r="F97" s="20">
        <v>9828.5</v>
      </c>
      <c r="I97" s="4"/>
      <c r="J97" s="83"/>
      <c r="K97" s="2"/>
      <c r="L97" s="2"/>
      <c r="M97" s="2"/>
      <c r="N97" s="2"/>
    </row>
    <row r="98" spans="1:14" ht="34.5" customHeight="1">
      <c r="A98" s="32" t="s">
        <v>462</v>
      </c>
      <c r="B98" s="123" t="s">
        <v>176</v>
      </c>
      <c r="C98" s="33" t="s">
        <v>70</v>
      </c>
      <c r="D98" s="32" t="s">
        <v>428</v>
      </c>
      <c r="E98" s="44" t="s">
        <v>172</v>
      </c>
      <c r="F98" s="20">
        <v>3629.3</v>
      </c>
      <c r="I98" s="4"/>
      <c r="J98" s="87"/>
      <c r="K98" s="2"/>
      <c r="L98" s="2"/>
      <c r="M98" s="2"/>
      <c r="N98" s="2"/>
    </row>
    <row r="99" spans="1:14" ht="24.75" customHeight="1">
      <c r="A99" s="32" t="s">
        <v>463</v>
      </c>
      <c r="B99" s="123" t="s">
        <v>177</v>
      </c>
      <c r="C99" s="33" t="s">
        <v>70</v>
      </c>
      <c r="D99" s="32" t="s">
        <v>428</v>
      </c>
      <c r="E99" s="44" t="s">
        <v>173</v>
      </c>
      <c r="F99" s="20">
        <v>5</v>
      </c>
      <c r="I99" s="4"/>
      <c r="J99" s="83"/>
      <c r="K99" s="2"/>
      <c r="L99" s="2"/>
      <c r="M99" s="2"/>
      <c r="N99" s="2"/>
    </row>
    <row r="100" spans="1:14" ht="63.75" customHeight="1">
      <c r="A100" s="51" t="s">
        <v>271</v>
      </c>
      <c r="B100" s="121" t="s">
        <v>196</v>
      </c>
      <c r="C100" s="31" t="s">
        <v>70</v>
      </c>
      <c r="D100" s="51" t="s">
        <v>431</v>
      </c>
      <c r="E100" s="172"/>
      <c r="F100" s="122">
        <f>F101</f>
        <v>3173.7</v>
      </c>
      <c r="I100" s="4"/>
      <c r="J100" s="87"/>
      <c r="K100" s="2"/>
      <c r="L100" s="2"/>
      <c r="M100" s="2"/>
      <c r="N100" s="2"/>
    </row>
    <row r="101" spans="1:14" ht="28.5" customHeight="1">
      <c r="A101" s="32" t="s">
        <v>272</v>
      </c>
      <c r="B101" s="123" t="s">
        <v>182</v>
      </c>
      <c r="C101" s="33" t="s">
        <v>70</v>
      </c>
      <c r="D101" s="32" t="s">
        <v>431</v>
      </c>
      <c r="E101" s="44" t="s">
        <v>172</v>
      </c>
      <c r="F101" s="120">
        <v>3173.7</v>
      </c>
      <c r="I101" s="4"/>
      <c r="J101" s="87"/>
      <c r="K101" s="2"/>
      <c r="L101" s="2"/>
      <c r="M101" s="2"/>
      <c r="N101" s="2"/>
    </row>
    <row r="102" spans="1:14" ht="42" customHeight="1">
      <c r="A102" s="51" t="s">
        <v>273</v>
      </c>
      <c r="B102" s="121" t="s">
        <v>482</v>
      </c>
      <c r="C102" s="31" t="s">
        <v>70</v>
      </c>
      <c r="D102" s="51" t="s">
        <v>432</v>
      </c>
      <c r="E102" s="172"/>
      <c r="F102" s="122">
        <f>F103</f>
        <v>266</v>
      </c>
      <c r="I102" s="4"/>
      <c r="J102" s="87"/>
      <c r="K102" s="2"/>
      <c r="L102" s="2"/>
      <c r="M102" s="2"/>
      <c r="N102" s="2"/>
    </row>
    <row r="103" spans="1:14" ht="26.25" customHeight="1">
      <c r="A103" s="32" t="s">
        <v>274</v>
      </c>
      <c r="B103" s="123" t="s">
        <v>182</v>
      </c>
      <c r="C103" s="33" t="s">
        <v>70</v>
      </c>
      <c r="D103" s="32" t="s">
        <v>432</v>
      </c>
      <c r="E103" s="44" t="s">
        <v>172</v>
      </c>
      <c r="F103" s="189">
        <v>266</v>
      </c>
      <c r="I103" s="4"/>
      <c r="J103" s="83"/>
      <c r="K103" s="2"/>
      <c r="L103" s="2"/>
      <c r="M103" s="2"/>
      <c r="N103" s="2"/>
    </row>
    <row r="104" spans="1:14" ht="78" customHeight="1">
      <c r="A104" s="51" t="s">
        <v>401</v>
      </c>
      <c r="B104" s="121" t="s">
        <v>481</v>
      </c>
      <c r="C104" s="31" t="s">
        <v>70</v>
      </c>
      <c r="D104" s="51" t="s">
        <v>586</v>
      </c>
      <c r="E104" s="172"/>
      <c r="F104" s="122">
        <f>F105</f>
        <v>701.5</v>
      </c>
      <c r="I104" s="4"/>
      <c r="J104" s="87"/>
      <c r="K104" s="2"/>
      <c r="L104" s="2"/>
      <c r="M104" s="2"/>
      <c r="N104" s="2"/>
    </row>
    <row r="105" spans="1:14" ht="24" customHeight="1">
      <c r="A105" s="32" t="s">
        <v>464</v>
      </c>
      <c r="B105" s="123" t="s">
        <v>182</v>
      </c>
      <c r="C105" s="33" t="s">
        <v>70</v>
      </c>
      <c r="D105" s="32" t="s">
        <v>586</v>
      </c>
      <c r="E105" s="44" t="s">
        <v>172</v>
      </c>
      <c r="F105" s="120">
        <v>701.5</v>
      </c>
      <c r="I105" s="4"/>
      <c r="J105" s="83"/>
      <c r="K105" s="2"/>
      <c r="L105" s="2"/>
      <c r="M105" s="2"/>
      <c r="N105" s="2"/>
    </row>
    <row r="106" spans="1:14" ht="72" customHeight="1">
      <c r="A106" s="51" t="s">
        <v>465</v>
      </c>
      <c r="B106" s="121" t="s">
        <v>480</v>
      </c>
      <c r="C106" s="31" t="s">
        <v>70</v>
      </c>
      <c r="D106" s="51" t="s">
        <v>587</v>
      </c>
      <c r="E106" s="172"/>
      <c r="F106" s="122">
        <f>F107</f>
        <v>1227</v>
      </c>
      <c r="I106" s="4"/>
      <c r="J106" s="83"/>
      <c r="K106" s="2"/>
      <c r="L106" s="2"/>
      <c r="M106" s="2"/>
      <c r="N106" s="2"/>
    </row>
    <row r="107" spans="1:14" ht="31.5" customHeight="1">
      <c r="A107" s="32" t="s">
        <v>466</v>
      </c>
      <c r="B107" s="123" t="s">
        <v>182</v>
      </c>
      <c r="C107" s="33" t="s">
        <v>70</v>
      </c>
      <c r="D107" s="32" t="s">
        <v>587</v>
      </c>
      <c r="E107" s="44" t="s">
        <v>172</v>
      </c>
      <c r="F107" s="20">
        <v>1227</v>
      </c>
      <c r="I107" s="4"/>
      <c r="J107" s="83"/>
      <c r="K107" s="2"/>
      <c r="L107" s="2"/>
      <c r="M107" s="2"/>
      <c r="N107" s="2"/>
    </row>
    <row r="108" spans="1:14" ht="139.5" customHeight="1">
      <c r="A108" s="51" t="s">
        <v>467</v>
      </c>
      <c r="B108" s="121" t="s">
        <v>624</v>
      </c>
      <c r="C108" s="31" t="s">
        <v>70</v>
      </c>
      <c r="D108" s="51" t="s">
        <v>588</v>
      </c>
      <c r="E108" s="172"/>
      <c r="F108" s="122">
        <f>F109</f>
        <v>32</v>
      </c>
      <c r="I108" s="4"/>
      <c r="J108" s="87"/>
      <c r="K108" s="2"/>
      <c r="L108" s="2"/>
      <c r="M108" s="2"/>
      <c r="N108" s="2"/>
    </row>
    <row r="109" spans="1:14" ht="33" customHeight="1">
      <c r="A109" s="32" t="s">
        <v>468</v>
      </c>
      <c r="B109" s="123" t="s">
        <v>182</v>
      </c>
      <c r="C109" s="33" t="s">
        <v>70</v>
      </c>
      <c r="D109" s="32" t="s">
        <v>588</v>
      </c>
      <c r="E109" s="44" t="s">
        <v>172</v>
      </c>
      <c r="F109" s="120">
        <v>32</v>
      </c>
      <c r="I109" s="4"/>
      <c r="J109" s="83"/>
      <c r="K109" s="2"/>
      <c r="L109" s="2"/>
      <c r="M109" s="2"/>
      <c r="N109" s="2"/>
    </row>
    <row r="110" spans="1:14" ht="24.75" customHeight="1">
      <c r="A110" s="51" t="s">
        <v>1</v>
      </c>
      <c r="B110" s="121" t="s">
        <v>45</v>
      </c>
      <c r="C110" s="42" t="s">
        <v>167</v>
      </c>
      <c r="D110" s="32"/>
      <c r="E110" s="44"/>
      <c r="F110" s="122">
        <f>F111+F114</f>
        <v>2823.7</v>
      </c>
      <c r="I110" s="4"/>
      <c r="J110" s="72"/>
      <c r="K110" s="2"/>
      <c r="L110" s="2"/>
      <c r="M110" s="2"/>
      <c r="N110" s="2"/>
    </row>
    <row r="111" spans="1:14" ht="30.75" customHeight="1">
      <c r="A111" s="51" t="s">
        <v>2</v>
      </c>
      <c r="B111" s="121" t="s">
        <v>106</v>
      </c>
      <c r="C111" s="254" t="s">
        <v>160</v>
      </c>
      <c r="D111" s="51"/>
      <c r="E111" s="172"/>
      <c r="F111" s="122">
        <f>F112</f>
        <v>1341.6</v>
      </c>
      <c r="I111" s="4"/>
      <c r="J111" s="87"/>
      <c r="K111" s="2"/>
      <c r="L111" s="2"/>
      <c r="M111" s="2"/>
      <c r="N111" s="2"/>
    </row>
    <row r="112" spans="1:14" ht="49.5" customHeight="1">
      <c r="A112" s="51" t="s">
        <v>149</v>
      </c>
      <c r="B112" s="121" t="s">
        <v>108</v>
      </c>
      <c r="C112" s="31" t="s">
        <v>107</v>
      </c>
      <c r="D112" s="51" t="s">
        <v>376</v>
      </c>
      <c r="E112" s="172"/>
      <c r="F112" s="122">
        <f>F113</f>
        <v>1341.6</v>
      </c>
      <c r="I112" s="4"/>
      <c r="J112" s="83"/>
      <c r="K112" s="2"/>
      <c r="L112" s="2"/>
      <c r="M112" s="2"/>
      <c r="N112" s="2"/>
    </row>
    <row r="113" spans="1:14" ht="40.5" customHeight="1">
      <c r="A113" s="32" t="s">
        <v>237</v>
      </c>
      <c r="B113" s="123" t="s">
        <v>438</v>
      </c>
      <c r="C113" s="33" t="s">
        <v>107</v>
      </c>
      <c r="D113" s="32" t="s">
        <v>376</v>
      </c>
      <c r="E113" s="44" t="s">
        <v>439</v>
      </c>
      <c r="F113" s="120">
        <v>1341.6</v>
      </c>
      <c r="I113" s="4"/>
      <c r="J113" s="87"/>
      <c r="K113" s="2"/>
      <c r="L113" s="2"/>
      <c r="M113" s="2"/>
      <c r="N113" s="2"/>
    </row>
    <row r="114" spans="1:14" ht="33.75" customHeight="1">
      <c r="A114" s="51" t="s">
        <v>3</v>
      </c>
      <c r="B114" s="121" t="s">
        <v>9</v>
      </c>
      <c r="C114" s="254" t="s">
        <v>162</v>
      </c>
      <c r="D114" s="32"/>
      <c r="E114" s="44"/>
      <c r="F114" s="122">
        <f>F115+F117</f>
        <v>1482.1000000000001</v>
      </c>
      <c r="I114" s="4"/>
      <c r="J114" s="83"/>
      <c r="K114" s="2"/>
      <c r="L114" s="2"/>
      <c r="M114" s="2"/>
      <c r="N114" s="2"/>
    </row>
    <row r="115" spans="1:14" ht="63" customHeight="1">
      <c r="A115" s="51" t="s">
        <v>280</v>
      </c>
      <c r="B115" s="121" t="s">
        <v>198</v>
      </c>
      <c r="C115" s="31" t="s">
        <v>78</v>
      </c>
      <c r="D115" s="51" t="s">
        <v>383</v>
      </c>
      <c r="E115" s="175"/>
      <c r="F115" s="122">
        <f>F116</f>
        <v>1079.9</v>
      </c>
      <c r="I115" s="4"/>
      <c r="J115" s="83"/>
      <c r="K115" s="2"/>
      <c r="L115" s="2"/>
      <c r="M115" s="2"/>
      <c r="N115" s="2"/>
    </row>
    <row r="116" spans="1:14" ht="29.25" customHeight="1">
      <c r="A116" s="32" t="s">
        <v>279</v>
      </c>
      <c r="B116" s="123" t="s">
        <v>264</v>
      </c>
      <c r="C116" s="33" t="s">
        <v>78</v>
      </c>
      <c r="D116" s="32" t="s">
        <v>383</v>
      </c>
      <c r="E116" s="44" t="s">
        <v>174</v>
      </c>
      <c r="F116" s="120">
        <v>1079.9</v>
      </c>
      <c r="I116" s="4"/>
      <c r="J116" s="83"/>
      <c r="K116" s="2"/>
      <c r="L116" s="2"/>
      <c r="M116" s="2"/>
      <c r="N116" s="2"/>
    </row>
    <row r="117" spans="1:14" ht="66.75" customHeight="1">
      <c r="A117" s="51" t="s">
        <v>470</v>
      </c>
      <c r="B117" s="121" t="s">
        <v>199</v>
      </c>
      <c r="C117" s="31" t="s">
        <v>78</v>
      </c>
      <c r="D117" s="51" t="s">
        <v>384</v>
      </c>
      <c r="E117" s="179"/>
      <c r="F117" s="131">
        <f>F118</f>
        <v>402.2</v>
      </c>
      <c r="I117" s="4"/>
      <c r="J117" s="87"/>
      <c r="K117" s="2"/>
      <c r="L117" s="2"/>
      <c r="M117" s="2"/>
      <c r="N117" s="2"/>
    </row>
    <row r="118" spans="1:14" ht="29.25" customHeight="1">
      <c r="A118" s="32" t="s">
        <v>469</v>
      </c>
      <c r="B118" s="123" t="s">
        <v>264</v>
      </c>
      <c r="C118" s="33" t="s">
        <v>78</v>
      </c>
      <c r="D118" s="32" t="s">
        <v>384</v>
      </c>
      <c r="E118" s="44" t="s">
        <v>174</v>
      </c>
      <c r="F118" s="120">
        <v>402.2</v>
      </c>
      <c r="I118" s="4"/>
      <c r="J118" s="83"/>
      <c r="K118" s="2"/>
      <c r="L118" s="2"/>
      <c r="M118" s="2"/>
      <c r="N118" s="2"/>
    </row>
    <row r="119" spans="1:14" ht="24" customHeight="1">
      <c r="A119" s="51" t="s">
        <v>150</v>
      </c>
      <c r="B119" s="121" t="s">
        <v>200</v>
      </c>
      <c r="C119" s="42" t="s">
        <v>169</v>
      </c>
      <c r="D119" s="32"/>
      <c r="E119" s="33"/>
      <c r="F119" s="122">
        <f>F120</f>
        <v>706.5</v>
      </c>
      <c r="I119" s="4"/>
      <c r="J119" s="83"/>
      <c r="K119" s="2"/>
      <c r="L119" s="2"/>
      <c r="M119" s="2"/>
      <c r="N119" s="2"/>
    </row>
    <row r="120" spans="1:14" ht="33" customHeight="1">
      <c r="A120" s="51" t="s">
        <v>277</v>
      </c>
      <c r="B120" s="121" t="s">
        <v>95</v>
      </c>
      <c r="C120" s="254" t="s">
        <v>159</v>
      </c>
      <c r="D120" s="51"/>
      <c r="E120" s="172"/>
      <c r="F120" s="122">
        <f>F121</f>
        <v>706.5</v>
      </c>
      <c r="I120" s="4"/>
      <c r="J120" s="83"/>
      <c r="K120" s="2"/>
      <c r="L120" s="2"/>
      <c r="M120" s="2"/>
      <c r="N120" s="2"/>
    </row>
    <row r="121" spans="1:14" ht="111.75" customHeight="1">
      <c r="A121" s="51" t="s">
        <v>278</v>
      </c>
      <c r="B121" s="121" t="s">
        <v>479</v>
      </c>
      <c r="C121" s="31" t="s">
        <v>96</v>
      </c>
      <c r="D121" s="51" t="s">
        <v>442</v>
      </c>
      <c r="E121" s="172"/>
      <c r="F121" s="122">
        <f>F122</f>
        <v>706.5</v>
      </c>
      <c r="I121" s="4"/>
      <c r="J121" s="87"/>
      <c r="K121" s="2"/>
      <c r="L121" s="2"/>
      <c r="M121" s="2"/>
      <c r="N121" s="2"/>
    </row>
    <row r="122" spans="1:14" ht="34.5" customHeight="1">
      <c r="A122" s="32" t="s">
        <v>151</v>
      </c>
      <c r="B122" s="123" t="s">
        <v>182</v>
      </c>
      <c r="C122" s="33" t="s">
        <v>96</v>
      </c>
      <c r="D122" s="32" t="s">
        <v>442</v>
      </c>
      <c r="E122" s="44" t="s">
        <v>172</v>
      </c>
      <c r="F122" s="120">
        <v>706.5</v>
      </c>
      <c r="I122" s="4"/>
      <c r="J122" s="72"/>
      <c r="K122" s="2"/>
      <c r="L122" s="2"/>
      <c r="M122" s="2"/>
      <c r="N122" s="2"/>
    </row>
    <row r="123" spans="1:14" ht="23.25" customHeight="1">
      <c r="A123" s="51" t="s">
        <v>300</v>
      </c>
      <c r="B123" s="121" t="s">
        <v>293</v>
      </c>
      <c r="C123" s="31" t="s">
        <v>294</v>
      </c>
      <c r="D123" s="32"/>
      <c r="E123" s="44"/>
      <c r="F123" s="122">
        <f>F124</f>
        <v>1090.8</v>
      </c>
      <c r="H123" s="4"/>
      <c r="I123" s="4"/>
      <c r="J123" s="2"/>
      <c r="K123" s="2"/>
      <c r="L123" s="2"/>
      <c r="M123" s="2"/>
      <c r="N123" s="2"/>
    </row>
    <row r="124" spans="1:10" ht="19.5" customHeight="1">
      <c r="A124" s="51" t="s">
        <v>301</v>
      </c>
      <c r="B124" s="121" t="s">
        <v>295</v>
      </c>
      <c r="C124" s="31" t="s">
        <v>292</v>
      </c>
      <c r="D124" s="51"/>
      <c r="E124" s="172"/>
      <c r="F124" s="122">
        <f>F125</f>
        <v>1090.8</v>
      </c>
      <c r="I124" s="4"/>
      <c r="J124" s="2"/>
    </row>
    <row r="125" spans="1:10" ht="63.75" customHeight="1">
      <c r="A125" s="51" t="s">
        <v>302</v>
      </c>
      <c r="B125" s="130" t="s">
        <v>478</v>
      </c>
      <c r="C125" s="31" t="s">
        <v>292</v>
      </c>
      <c r="D125" s="51" t="s">
        <v>443</v>
      </c>
      <c r="E125" s="44"/>
      <c r="F125" s="122">
        <f>F126</f>
        <v>1090.8</v>
      </c>
      <c r="I125" s="4"/>
      <c r="J125" s="2"/>
    </row>
    <row r="126" spans="1:10" ht="28.5" customHeight="1">
      <c r="A126" s="32" t="s">
        <v>303</v>
      </c>
      <c r="B126" s="123" t="s">
        <v>182</v>
      </c>
      <c r="C126" s="33" t="s">
        <v>292</v>
      </c>
      <c r="D126" s="32" t="s">
        <v>443</v>
      </c>
      <c r="E126" s="44" t="s">
        <v>172</v>
      </c>
      <c r="F126" s="120">
        <v>1090.8</v>
      </c>
      <c r="I126" s="4"/>
      <c r="J126" s="2"/>
    </row>
    <row r="127" spans="1:10" ht="16.5" customHeight="1">
      <c r="A127" s="45"/>
      <c r="B127" s="180" t="s">
        <v>473</v>
      </c>
      <c r="C127" s="46"/>
      <c r="D127" s="47"/>
      <c r="E127" s="181"/>
      <c r="F127" s="278">
        <f>F124+F120+F114+F111+F95+F87+F84+F81+F77+F69+F63+F57+F51+F48+F36+F25+F22</f>
        <v>62421.499999999985</v>
      </c>
      <c r="I127" s="4"/>
      <c r="J127" s="115"/>
    </row>
    <row r="128" spans="2:10" ht="20.25" customHeight="1">
      <c r="B128" s="74"/>
      <c r="F128" s="116"/>
      <c r="I128" s="4"/>
      <c r="J128" s="115"/>
    </row>
    <row r="129" spans="9:10" ht="24" customHeight="1">
      <c r="I129" s="4"/>
      <c r="J129" s="2"/>
    </row>
    <row r="130" ht="17.25" customHeight="1"/>
    <row r="131" ht="21" customHeight="1"/>
    <row r="132" ht="18.75" customHeight="1"/>
    <row r="133" ht="18.75" customHeight="1"/>
    <row r="134" ht="18.75" customHeight="1"/>
    <row r="135" ht="16.5" customHeight="1"/>
    <row r="136" ht="17.25" customHeight="1"/>
    <row r="137" ht="15.75" customHeight="1"/>
  </sheetData>
  <sheetProtection/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57421875" style="0" customWidth="1"/>
    <col min="2" max="2" width="56.8515625" style="0" customWidth="1"/>
    <col min="3" max="3" width="12.421875" style="0" customWidth="1"/>
    <col min="4" max="4" width="12.140625" style="0" customWidth="1"/>
  </cols>
  <sheetData>
    <row r="1" spans="1:12" ht="14.25" customHeight="1">
      <c r="A1" s="1"/>
      <c r="B1" s="1"/>
      <c r="C1" s="117" t="s">
        <v>333</v>
      </c>
      <c r="D1" s="80"/>
      <c r="K1" s="379"/>
      <c r="L1" s="379"/>
    </row>
    <row r="2" spans="1:12" ht="12" customHeight="1">
      <c r="A2" s="1"/>
      <c r="B2" s="1"/>
      <c r="C2" s="118" t="s">
        <v>662</v>
      </c>
      <c r="D2" s="118"/>
      <c r="K2" s="379"/>
      <c r="L2" s="379"/>
    </row>
    <row r="3" spans="1:12" ht="12.75" customHeight="1">
      <c r="A3" s="1"/>
      <c r="B3" s="1"/>
      <c r="C3" s="118" t="s">
        <v>499</v>
      </c>
      <c r="D3" s="118"/>
      <c r="J3" s="77"/>
      <c r="K3" s="76"/>
      <c r="L3" s="76"/>
    </row>
    <row r="4" spans="1:12" ht="12.75" customHeight="1">
      <c r="A4" s="1"/>
      <c r="B4" s="1"/>
      <c r="C4" s="118" t="s">
        <v>392</v>
      </c>
      <c r="D4" s="118"/>
      <c r="J4" s="77"/>
      <c r="K4" s="76"/>
      <c r="L4" s="76"/>
    </row>
    <row r="5" spans="1:12" ht="16.5" customHeight="1">
      <c r="A5" s="1"/>
      <c r="B5" s="1"/>
      <c r="C5" s="118" t="s">
        <v>658</v>
      </c>
      <c r="D5" s="118"/>
      <c r="J5" s="77"/>
      <c r="K5" s="76"/>
      <c r="L5" s="76"/>
    </row>
    <row r="6" spans="1:12" ht="14.25" customHeight="1">
      <c r="A6" s="1"/>
      <c r="B6" s="1"/>
      <c r="C6" s="118"/>
      <c r="D6" s="118"/>
      <c r="J6" s="77"/>
      <c r="K6" s="76"/>
      <c r="L6" s="76"/>
    </row>
    <row r="7" spans="1:12" ht="12.75" customHeight="1">
      <c r="A7" s="1"/>
      <c r="B7" s="1"/>
      <c r="C7" s="117" t="s">
        <v>333</v>
      </c>
      <c r="D7" s="346"/>
      <c r="J7" s="77"/>
      <c r="K7" s="76"/>
      <c r="L7" s="76"/>
    </row>
    <row r="8" spans="1:12" ht="12.75" customHeight="1">
      <c r="A8" s="1"/>
      <c r="B8" s="1"/>
      <c r="C8" s="80" t="s">
        <v>547</v>
      </c>
      <c r="D8" s="346"/>
      <c r="J8" s="77"/>
      <c r="K8" s="76"/>
      <c r="L8" s="76"/>
    </row>
    <row r="9" spans="1:12" ht="12.75" customHeight="1">
      <c r="A9" s="1"/>
      <c r="B9" s="1"/>
      <c r="C9" s="80" t="s">
        <v>499</v>
      </c>
      <c r="D9" s="346"/>
      <c r="J9" s="77"/>
      <c r="K9" s="76"/>
      <c r="L9" s="76"/>
    </row>
    <row r="10" spans="1:12" ht="12.75" customHeight="1">
      <c r="A10" s="1"/>
      <c r="B10" s="1"/>
      <c r="C10" s="80" t="s">
        <v>392</v>
      </c>
      <c r="D10" s="346"/>
      <c r="J10" s="77"/>
      <c r="K10" s="76"/>
      <c r="L10" s="76"/>
    </row>
    <row r="11" spans="1:12" ht="12.75" customHeight="1">
      <c r="A11" s="1"/>
      <c r="B11" s="1"/>
      <c r="C11" s="80" t="s">
        <v>573</v>
      </c>
      <c r="D11" s="346"/>
      <c r="K11" s="76"/>
      <c r="L11" s="76"/>
    </row>
    <row r="12" spans="1:12" ht="14.25" customHeight="1">
      <c r="A12" s="1"/>
      <c r="B12" s="190" t="s">
        <v>337</v>
      </c>
      <c r="C12" s="118"/>
      <c r="D12" s="118"/>
      <c r="K12" s="76"/>
      <c r="L12" s="76"/>
    </row>
    <row r="13" spans="1:12" ht="15.75" customHeight="1">
      <c r="A13" s="1"/>
      <c r="B13" s="256" t="s">
        <v>393</v>
      </c>
      <c r="C13" s="118"/>
      <c r="D13" s="118"/>
      <c r="E13" s="10"/>
      <c r="F13" s="10"/>
      <c r="K13" s="76"/>
      <c r="L13" s="76"/>
    </row>
    <row r="14" spans="1:12" ht="13.5" customHeight="1">
      <c r="A14" s="1"/>
      <c r="B14" s="257" t="s">
        <v>399</v>
      </c>
      <c r="C14" s="118"/>
      <c r="D14" s="118"/>
      <c r="E14" s="10"/>
      <c r="F14" s="10"/>
      <c r="K14" s="76"/>
      <c r="L14" s="76"/>
    </row>
    <row r="15" spans="1:12" ht="13.5" customHeight="1">
      <c r="A15" s="1"/>
      <c r="B15" s="257" t="s">
        <v>471</v>
      </c>
      <c r="C15" s="118"/>
      <c r="D15" s="118"/>
      <c r="E15" s="10"/>
      <c r="F15" s="101"/>
      <c r="G15" s="2"/>
      <c r="K15" s="76"/>
      <c r="L15" s="76"/>
    </row>
    <row r="16" spans="1:12" ht="10.5" customHeight="1">
      <c r="A16" s="1"/>
      <c r="B16" s="1"/>
      <c r="C16" s="1"/>
      <c r="D16" s="1"/>
      <c r="F16" s="2"/>
      <c r="G16" s="2"/>
      <c r="K16" s="379"/>
      <c r="L16" s="379"/>
    </row>
    <row r="17" spans="1:12" ht="30.75" customHeight="1">
      <c r="A17" s="258" t="s">
        <v>37</v>
      </c>
      <c r="B17" s="258" t="s">
        <v>310</v>
      </c>
      <c r="C17" s="258" t="s">
        <v>311</v>
      </c>
      <c r="D17" s="258" t="s">
        <v>312</v>
      </c>
      <c r="F17" s="2"/>
      <c r="G17" s="140"/>
      <c r="J17" s="78"/>
      <c r="K17" s="379"/>
      <c r="L17" s="379"/>
    </row>
    <row r="18" spans="1:12" ht="19.5" customHeight="1">
      <c r="A18" s="258" t="s">
        <v>38</v>
      </c>
      <c r="B18" s="259" t="s">
        <v>313</v>
      </c>
      <c r="C18" s="258">
        <v>100</v>
      </c>
      <c r="D18" s="272">
        <f>D19+D20+D21+D22+D23</f>
        <v>22582.800000000003</v>
      </c>
      <c r="F18" s="167"/>
      <c r="G18" s="168"/>
      <c r="J18" s="78"/>
      <c r="K18" s="379"/>
      <c r="L18" s="379"/>
    </row>
    <row r="19" spans="1:12" ht="33.75" customHeight="1">
      <c r="A19" s="261" t="s">
        <v>52</v>
      </c>
      <c r="B19" s="262" t="s">
        <v>134</v>
      </c>
      <c r="C19" s="263">
        <v>102</v>
      </c>
      <c r="D19" s="264">
        <v>1439.7</v>
      </c>
      <c r="F19" s="167"/>
      <c r="G19" s="169"/>
      <c r="J19" s="377"/>
      <c r="K19" s="377"/>
      <c r="L19" s="79"/>
    </row>
    <row r="20" spans="1:12" ht="37.5" customHeight="1">
      <c r="A20" s="263" t="s">
        <v>52</v>
      </c>
      <c r="B20" s="262" t="s">
        <v>314</v>
      </c>
      <c r="C20" s="263">
        <v>103</v>
      </c>
      <c r="D20" s="264">
        <v>4509.2</v>
      </c>
      <c r="F20" s="167"/>
      <c r="G20" s="169"/>
      <c r="J20" s="377"/>
      <c r="K20" s="377"/>
      <c r="L20" s="377"/>
    </row>
    <row r="21" spans="1:12" ht="38.25" customHeight="1">
      <c r="A21" s="263" t="s">
        <v>74</v>
      </c>
      <c r="B21" s="262" t="s">
        <v>133</v>
      </c>
      <c r="C21" s="263">
        <v>104</v>
      </c>
      <c r="D21" s="273">
        <v>16501.9</v>
      </c>
      <c r="F21" s="167"/>
      <c r="G21" s="169"/>
      <c r="J21" s="377"/>
      <c r="K21" s="377"/>
      <c r="L21" s="377"/>
    </row>
    <row r="22" spans="1:12" ht="15.75">
      <c r="A22" s="263" t="s">
        <v>140</v>
      </c>
      <c r="B22" s="262" t="s">
        <v>180</v>
      </c>
      <c r="C22" s="263">
        <v>111</v>
      </c>
      <c r="D22" s="264">
        <v>70</v>
      </c>
      <c r="F22" s="167"/>
      <c r="G22" s="170"/>
      <c r="J22" s="377"/>
      <c r="K22" s="377"/>
      <c r="L22" s="377"/>
    </row>
    <row r="23" spans="1:7" ht="15.75">
      <c r="A23" s="263" t="s">
        <v>92</v>
      </c>
      <c r="B23" s="262" t="s">
        <v>315</v>
      </c>
      <c r="C23" s="263">
        <v>113</v>
      </c>
      <c r="D23" s="264">
        <v>62</v>
      </c>
      <c r="F23" s="167"/>
      <c r="G23" s="170"/>
    </row>
    <row r="24" spans="1:7" ht="14.25" customHeight="1">
      <c r="A24" s="258" t="s">
        <v>39</v>
      </c>
      <c r="B24" s="259" t="s">
        <v>316</v>
      </c>
      <c r="C24" s="258">
        <v>300</v>
      </c>
      <c r="D24" s="272">
        <f>D25</f>
        <v>100.1</v>
      </c>
      <c r="F24" s="167"/>
      <c r="G24" s="168"/>
    </row>
    <row r="25" spans="1:7" ht="25.5" customHeight="1">
      <c r="A25" s="374" t="s">
        <v>50</v>
      </c>
      <c r="B25" s="375" t="s">
        <v>317</v>
      </c>
      <c r="C25" s="374">
        <v>309</v>
      </c>
      <c r="D25" s="378">
        <v>100.1</v>
      </c>
      <c r="F25" s="167"/>
      <c r="G25" s="376"/>
    </row>
    <row r="26" spans="1:7" ht="12.75" customHeight="1" hidden="1">
      <c r="A26" s="374"/>
      <c r="B26" s="375"/>
      <c r="C26" s="374"/>
      <c r="D26" s="378"/>
      <c r="F26" s="167"/>
      <c r="G26" s="376"/>
    </row>
    <row r="27" spans="1:7" ht="15.75">
      <c r="A27" s="258" t="s">
        <v>40</v>
      </c>
      <c r="B27" s="259" t="s">
        <v>318</v>
      </c>
      <c r="C27" s="258">
        <v>400</v>
      </c>
      <c r="D27" s="272">
        <f>D28</f>
        <v>452.4</v>
      </c>
      <c r="F27" s="167"/>
      <c r="G27" s="168"/>
    </row>
    <row r="28" spans="1:7" ht="12" customHeight="1">
      <c r="A28" s="263" t="s">
        <v>59</v>
      </c>
      <c r="B28" s="262" t="s">
        <v>313</v>
      </c>
      <c r="C28" s="263">
        <v>401</v>
      </c>
      <c r="D28" s="273">
        <v>452.4</v>
      </c>
      <c r="F28" s="167"/>
      <c r="G28" s="170"/>
    </row>
    <row r="29" spans="1:7" ht="13.5" customHeight="1">
      <c r="A29" s="258" t="s">
        <v>46</v>
      </c>
      <c r="B29" s="259" t="s">
        <v>319</v>
      </c>
      <c r="C29" s="258">
        <v>500</v>
      </c>
      <c r="D29" s="272">
        <f>D30</f>
        <v>14927</v>
      </c>
      <c r="F29" s="167"/>
      <c r="G29" s="168"/>
    </row>
    <row r="30" spans="1:7" ht="14.25" customHeight="1">
      <c r="A30" s="263" t="s">
        <v>60</v>
      </c>
      <c r="B30" s="262" t="s">
        <v>320</v>
      </c>
      <c r="C30" s="263">
        <v>503</v>
      </c>
      <c r="D30" s="273">
        <v>14927</v>
      </c>
      <c r="F30" s="167"/>
      <c r="G30" s="170"/>
    </row>
    <row r="31" spans="1:7" ht="15" customHeight="1">
      <c r="A31" s="258" t="s">
        <v>47</v>
      </c>
      <c r="B31" s="259" t="s">
        <v>321</v>
      </c>
      <c r="C31" s="258">
        <v>600</v>
      </c>
      <c r="D31" s="272">
        <f>D32</f>
        <v>0</v>
      </c>
      <c r="F31" s="167"/>
      <c r="G31" s="168"/>
    </row>
    <row r="32" spans="1:7" ht="12.75" customHeight="1">
      <c r="A32" s="263" t="s">
        <v>61</v>
      </c>
      <c r="B32" s="262" t="s">
        <v>322</v>
      </c>
      <c r="C32" s="263">
        <v>605</v>
      </c>
      <c r="D32" s="273">
        <v>0</v>
      </c>
      <c r="F32" s="167"/>
      <c r="G32" s="170"/>
    </row>
    <row r="33" spans="1:7" ht="15.75">
      <c r="A33" s="258" t="s">
        <v>41</v>
      </c>
      <c r="B33" s="259" t="s">
        <v>323</v>
      </c>
      <c r="C33" s="258">
        <v>700</v>
      </c>
      <c r="D33" s="272">
        <f>D34+D35+D36</f>
        <v>875.2</v>
      </c>
      <c r="F33" s="167"/>
      <c r="G33" s="168"/>
    </row>
    <row r="34" spans="1:7" ht="27" customHeight="1">
      <c r="A34" s="263" t="s">
        <v>62</v>
      </c>
      <c r="B34" s="262" t="s">
        <v>324</v>
      </c>
      <c r="C34" s="263">
        <v>705</v>
      </c>
      <c r="D34" s="273">
        <v>120</v>
      </c>
      <c r="F34" s="167"/>
      <c r="G34" s="170"/>
    </row>
    <row r="35" spans="1:7" ht="15.75" customHeight="1">
      <c r="A35" s="263" t="s">
        <v>268</v>
      </c>
      <c r="B35" s="262" t="s">
        <v>526</v>
      </c>
      <c r="C35" s="263">
        <v>707</v>
      </c>
      <c r="D35" s="273">
        <v>651</v>
      </c>
      <c r="F35" s="167"/>
      <c r="G35" s="170"/>
    </row>
    <row r="36" spans="1:7" ht="15.75" customHeight="1">
      <c r="A36" s="263" t="s">
        <v>518</v>
      </c>
      <c r="B36" s="262" t="s">
        <v>527</v>
      </c>
      <c r="C36" s="263">
        <v>709</v>
      </c>
      <c r="D36" s="273">
        <v>104.2</v>
      </c>
      <c r="F36" s="167"/>
      <c r="G36" s="170"/>
    </row>
    <row r="37" spans="1:7" ht="14.25" customHeight="1">
      <c r="A37" s="258" t="s">
        <v>42</v>
      </c>
      <c r="B37" s="259" t="s">
        <v>325</v>
      </c>
      <c r="C37" s="258">
        <v>800</v>
      </c>
      <c r="D37" s="272">
        <f>D38</f>
        <v>18863</v>
      </c>
      <c r="F37" s="167"/>
      <c r="G37" s="168"/>
    </row>
    <row r="38" spans="1:7" ht="16.5" customHeight="1">
      <c r="A38" s="263" t="s">
        <v>58</v>
      </c>
      <c r="B38" s="262" t="s">
        <v>326</v>
      </c>
      <c r="C38" s="263">
        <v>801</v>
      </c>
      <c r="D38" s="273">
        <v>18863</v>
      </c>
      <c r="F38" s="167"/>
      <c r="G38" s="170"/>
    </row>
    <row r="39" spans="1:7" ht="15" customHeight="1">
      <c r="A39" s="258" t="s">
        <v>1</v>
      </c>
      <c r="B39" s="259" t="s">
        <v>327</v>
      </c>
      <c r="C39" s="258">
        <v>1000</v>
      </c>
      <c r="D39" s="272">
        <f>D40+D41</f>
        <v>2823.7</v>
      </c>
      <c r="F39" s="167"/>
      <c r="G39" s="168"/>
    </row>
    <row r="40" spans="1:7" ht="12.75" customHeight="1">
      <c r="A40" s="263" t="s">
        <v>2</v>
      </c>
      <c r="B40" s="262" t="s">
        <v>328</v>
      </c>
      <c r="C40" s="263">
        <v>1003</v>
      </c>
      <c r="D40" s="264">
        <v>1341.6</v>
      </c>
      <c r="F40" s="167"/>
      <c r="G40" s="170"/>
    </row>
    <row r="41" spans="1:7" ht="14.25" customHeight="1">
      <c r="A41" s="263" t="s">
        <v>3</v>
      </c>
      <c r="B41" s="262" t="s">
        <v>329</v>
      </c>
      <c r="C41" s="263">
        <v>1004</v>
      </c>
      <c r="D41" s="264">
        <v>1482.1</v>
      </c>
      <c r="F41" s="167"/>
      <c r="G41" s="170"/>
    </row>
    <row r="42" spans="1:7" ht="15" customHeight="1">
      <c r="A42" s="258" t="s">
        <v>150</v>
      </c>
      <c r="B42" s="259" t="s">
        <v>330</v>
      </c>
      <c r="C42" s="258">
        <v>1100</v>
      </c>
      <c r="D42" s="260">
        <f>D43</f>
        <v>706.5</v>
      </c>
      <c r="F42" s="167"/>
      <c r="G42" s="168"/>
    </row>
    <row r="43" spans="1:7" ht="16.5" customHeight="1">
      <c r="A43" s="261" t="s">
        <v>334</v>
      </c>
      <c r="B43" s="262" t="s">
        <v>331</v>
      </c>
      <c r="C43" s="263">
        <v>1101</v>
      </c>
      <c r="D43" s="264">
        <v>706.5</v>
      </c>
      <c r="F43" s="167"/>
      <c r="G43" s="170"/>
    </row>
    <row r="44" spans="1:7" ht="14.25" customHeight="1">
      <c r="A44" s="258" t="s">
        <v>300</v>
      </c>
      <c r="B44" s="259" t="s">
        <v>336</v>
      </c>
      <c r="C44" s="258">
        <v>1202</v>
      </c>
      <c r="D44" s="260">
        <f>D45</f>
        <v>1090.8</v>
      </c>
      <c r="F44" s="167"/>
      <c r="G44" s="168"/>
    </row>
    <row r="45" spans="1:7" ht="15.75" customHeight="1">
      <c r="A45" s="261" t="s">
        <v>335</v>
      </c>
      <c r="B45" s="262" t="s">
        <v>295</v>
      </c>
      <c r="C45" s="263">
        <v>1202</v>
      </c>
      <c r="D45" s="264">
        <v>1090.8</v>
      </c>
      <c r="F45" s="167"/>
      <c r="G45" s="170"/>
    </row>
    <row r="46" spans="1:7" ht="20.25" customHeight="1">
      <c r="A46" s="263"/>
      <c r="B46" s="259" t="s">
        <v>332</v>
      </c>
      <c r="C46" s="263"/>
      <c r="D46" s="260">
        <f>D19+D20+D21+D22+D23+D25+D28+D30+D32+D34+D35+D36+D38+D40+D41+D43+D45</f>
        <v>62421.5</v>
      </c>
      <c r="E46" s="88"/>
      <c r="F46" s="167"/>
      <c r="G46" s="171"/>
    </row>
    <row r="47" spans="6:7" ht="12.75">
      <c r="F47" s="2"/>
      <c r="G47" s="2"/>
    </row>
    <row r="48" spans="6:7" ht="15.75" customHeight="1">
      <c r="F48" s="2"/>
      <c r="G48" s="2"/>
    </row>
    <row r="49" spans="6:7" ht="15.75" customHeight="1">
      <c r="F49" s="2"/>
      <c r="G49" s="2"/>
    </row>
    <row r="50" spans="1:3" ht="17.25" customHeight="1">
      <c r="A50" s="2"/>
      <c r="B50" s="67"/>
      <c r="C50" s="71"/>
    </row>
    <row r="51" spans="1:3" ht="15">
      <c r="A51" s="2"/>
      <c r="B51" s="67"/>
      <c r="C51" s="71"/>
    </row>
    <row r="52" ht="15.75" customHeight="1"/>
  </sheetData>
  <sheetProtection/>
  <mergeCells count="14">
    <mergeCell ref="K1:L1"/>
    <mergeCell ref="K2:L2"/>
    <mergeCell ref="K16:L16"/>
    <mergeCell ref="K17:L17"/>
    <mergeCell ref="K18:L18"/>
    <mergeCell ref="A25:A26"/>
    <mergeCell ref="B25:B26"/>
    <mergeCell ref="C25:C26"/>
    <mergeCell ref="G25:G26"/>
    <mergeCell ref="J19:K19"/>
    <mergeCell ref="J20:L20"/>
    <mergeCell ref="J21:L21"/>
    <mergeCell ref="J22:L22"/>
    <mergeCell ref="D25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9.28125" style="0" customWidth="1"/>
    <col min="4" max="4" width="54.7109375" style="0" customWidth="1"/>
  </cols>
  <sheetData>
    <row r="1" spans="1:4" ht="12.75">
      <c r="A1" s="1"/>
      <c r="B1" s="1"/>
      <c r="C1" s="1"/>
      <c r="D1" s="265" t="s">
        <v>472</v>
      </c>
    </row>
    <row r="2" spans="1:8" ht="11.25" customHeight="1">
      <c r="A2" s="1"/>
      <c r="B2" s="1"/>
      <c r="C2" s="1"/>
      <c r="D2" s="266" t="s">
        <v>663</v>
      </c>
      <c r="E2" s="10"/>
      <c r="H2" s="90"/>
    </row>
    <row r="3" spans="1:8" ht="12" customHeight="1">
      <c r="A3" s="1"/>
      <c r="B3" s="1"/>
      <c r="C3" s="1"/>
      <c r="D3" s="266" t="s">
        <v>500</v>
      </c>
      <c r="E3" s="10"/>
      <c r="F3" s="266"/>
      <c r="H3" s="90"/>
    </row>
    <row r="4" spans="1:8" ht="12" customHeight="1">
      <c r="A4" s="1"/>
      <c r="B4" s="1"/>
      <c r="C4" s="1"/>
      <c r="D4" s="266" t="s">
        <v>492</v>
      </c>
      <c r="E4" s="10"/>
      <c r="F4" s="266"/>
      <c r="H4" s="90"/>
    </row>
    <row r="5" spans="1:8" ht="12" customHeight="1">
      <c r="A5" s="1"/>
      <c r="B5" s="1"/>
      <c r="C5" s="1"/>
      <c r="D5" s="81" t="s">
        <v>657</v>
      </c>
      <c r="E5" s="10"/>
      <c r="H5" s="89"/>
    </row>
    <row r="6" spans="1:8" ht="12" customHeight="1">
      <c r="A6" s="1"/>
      <c r="B6" s="1"/>
      <c r="C6" s="1"/>
      <c r="D6" s="81"/>
      <c r="E6" s="10"/>
      <c r="H6" s="89"/>
    </row>
    <row r="7" spans="1:8" ht="12" customHeight="1">
      <c r="A7" s="1"/>
      <c r="B7" s="1"/>
      <c r="C7" s="1"/>
      <c r="D7" s="265" t="s">
        <v>472</v>
      </c>
      <c r="E7" s="346"/>
      <c r="H7" s="89"/>
    </row>
    <row r="8" spans="1:8" ht="12" customHeight="1">
      <c r="A8" s="1"/>
      <c r="B8" s="1"/>
      <c r="C8" s="1"/>
      <c r="D8" s="266" t="s">
        <v>653</v>
      </c>
      <c r="E8" s="346"/>
      <c r="H8" s="89"/>
    </row>
    <row r="9" spans="1:8" ht="12" customHeight="1">
      <c r="A9" s="1"/>
      <c r="B9" s="1"/>
      <c r="C9" s="1"/>
      <c r="D9" s="266" t="s">
        <v>500</v>
      </c>
      <c r="E9" s="346"/>
      <c r="H9" s="89"/>
    </row>
    <row r="10" spans="1:8" ht="12" customHeight="1">
      <c r="A10" s="1"/>
      <c r="B10" s="1"/>
      <c r="C10" s="1"/>
      <c r="D10" s="266" t="s">
        <v>654</v>
      </c>
      <c r="E10" s="346"/>
      <c r="H10" s="89"/>
    </row>
    <row r="11" spans="1:8" ht="12" customHeight="1">
      <c r="A11" s="1"/>
      <c r="B11" s="1"/>
      <c r="C11" s="1"/>
      <c r="D11" s="266" t="s">
        <v>655</v>
      </c>
      <c r="E11" s="10"/>
      <c r="H11" s="89"/>
    </row>
    <row r="12" spans="1:8" ht="12" customHeight="1">
      <c r="A12" s="1"/>
      <c r="B12" s="1"/>
      <c r="C12" s="1"/>
      <c r="D12" s="81"/>
      <c r="E12" s="10"/>
      <c r="H12" s="89"/>
    </row>
    <row r="13" spans="1:4" ht="10.5" customHeight="1">
      <c r="A13" s="1"/>
      <c r="B13" s="1"/>
      <c r="C13" s="1"/>
      <c r="D13" s="1"/>
    </row>
    <row r="14" spans="1:4" ht="12.75">
      <c r="A14" s="277" t="s">
        <v>498</v>
      </c>
      <c r="B14" s="268"/>
      <c r="C14" s="268"/>
      <c r="D14" s="268"/>
    </row>
    <row r="15" spans="1:4" ht="11.25" customHeight="1">
      <c r="A15" s="277"/>
      <c r="B15" s="269" t="s">
        <v>496</v>
      </c>
      <c r="C15" s="269"/>
      <c r="D15" s="269"/>
    </row>
    <row r="16" spans="1:4" ht="12" customHeight="1">
      <c r="A16" s="269" t="s">
        <v>497</v>
      </c>
      <c r="B16" s="269"/>
      <c r="C16" s="269"/>
      <c r="D16" s="269"/>
    </row>
    <row r="17" spans="1:4" ht="6" customHeight="1">
      <c r="A17" s="1"/>
      <c r="B17" s="1"/>
      <c r="C17" s="1"/>
      <c r="D17" s="1"/>
    </row>
    <row r="18" spans="1:4" ht="6" customHeight="1">
      <c r="A18" s="1"/>
      <c r="B18" s="1"/>
      <c r="C18" s="1"/>
      <c r="D18" s="1"/>
    </row>
    <row r="19" spans="1:4" ht="48.75" customHeight="1">
      <c r="A19" s="263" t="s">
        <v>37</v>
      </c>
      <c r="B19" s="263" t="s">
        <v>344</v>
      </c>
      <c r="C19" s="263" t="s">
        <v>345</v>
      </c>
      <c r="D19" s="263" t="s">
        <v>346</v>
      </c>
    </row>
    <row r="20" spans="1:4" ht="18" customHeight="1">
      <c r="A20" s="279" t="s">
        <v>38</v>
      </c>
      <c r="B20" s="279">
        <v>182</v>
      </c>
      <c r="C20" s="279"/>
      <c r="D20" s="279" t="s">
        <v>528</v>
      </c>
    </row>
    <row r="21" spans="1:4" ht="30.75" customHeight="1">
      <c r="A21" s="280" t="s">
        <v>51</v>
      </c>
      <c r="B21" s="281">
        <v>182</v>
      </c>
      <c r="C21" s="275" t="s">
        <v>97</v>
      </c>
      <c r="D21" s="267" t="s">
        <v>25</v>
      </c>
    </row>
    <row r="22" spans="1:4" ht="50.25" customHeight="1">
      <c r="A22" s="281" t="s">
        <v>52</v>
      </c>
      <c r="B22" s="281">
        <v>182</v>
      </c>
      <c r="C22" s="275" t="s">
        <v>100</v>
      </c>
      <c r="D22" s="267" t="s">
        <v>625</v>
      </c>
    </row>
    <row r="23" spans="1:4" ht="26.25" customHeight="1">
      <c r="A23" s="281" t="s">
        <v>74</v>
      </c>
      <c r="B23" s="281">
        <v>182</v>
      </c>
      <c r="C23" s="275" t="s">
        <v>126</v>
      </c>
      <c r="D23" s="267" t="s">
        <v>589</v>
      </c>
    </row>
    <row r="24" spans="1:4" ht="18.75" customHeight="1">
      <c r="A24" s="281" t="s">
        <v>140</v>
      </c>
      <c r="B24" s="281">
        <v>182</v>
      </c>
      <c r="C24" s="275" t="s">
        <v>127</v>
      </c>
      <c r="D24" s="267" t="s">
        <v>89</v>
      </c>
    </row>
    <row r="25" spans="1:4" ht="34.5" customHeight="1">
      <c r="A25" s="281" t="s">
        <v>92</v>
      </c>
      <c r="B25" s="281">
        <v>182</v>
      </c>
      <c r="C25" s="275" t="s">
        <v>287</v>
      </c>
      <c r="D25" s="267" t="s">
        <v>590</v>
      </c>
    </row>
    <row r="26" spans="1:5" ht="38.25" customHeight="1">
      <c r="A26" s="281" t="s">
        <v>538</v>
      </c>
      <c r="B26" s="281">
        <v>182</v>
      </c>
      <c r="C26" s="275" t="s">
        <v>14</v>
      </c>
      <c r="D26" s="267" t="s">
        <v>20</v>
      </c>
      <c r="E26" s="274"/>
    </row>
    <row r="27" spans="1:4" ht="20.25" customHeight="1">
      <c r="A27" s="279" t="s">
        <v>39</v>
      </c>
      <c r="B27" s="279">
        <v>806</v>
      </c>
      <c r="C27" s="348"/>
      <c r="D27" s="279" t="s">
        <v>530</v>
      </c>
    </row>
    <row r="28" spans="1:4" ht="38.25" customHeight="1">
      <c r="A28" s="281" t="s">
        <v>50</v>
      </c>
      <c r="B28" s="281">
        <v>806</v>
      </c>
      <c r="C28" s="275" t="s">
        <v>16</v>
      </c>
      <c r="D28" s="267" t="s">
        <v>116</v>
      </c>
    </row>
    <row r="29" spans="1:4" ht="17.25" customHeight="1">
      <c r="A29" s="279" t="s">
        <v>40</v>
      </c>
      <c r="B29" s="279">
        <v>807</v>
      </c>
      <c r="C29" s="348"/>
      <c r="D29" s="279" t="s">
        <v>529</v>
      </c>
    </row>
    <row r="30" spans="1:4" ht="39" customHeight="1">
      <c r="A30" s="281" t="s">
        <v>59</v>
      </c>
      <c r="B30" s="281">
        <v>807</v>
      </c>
      <c r="C30" s="275" t="s">
        <v>16</v>
      </c>
      <c r="D30" s="267" t="s">
        <v>116</v>
      </c>
    </row>
    <row r="31" spans="1:4" ht="20.25" customHeight="1">
      <c r="A31" s="279" t="s">
        <v>46</v>
      </c>
      <c r="B31" s="279">
        <v>808</v>
      </c>
      <c r="C31" s="276"/>
      <c r="D31" s="279" t="s">
        <v>532</v>
      </c>
    </row>
    <row r="32" spans="1:4" ht="39.75" customHeight="1">
      <c r="A32" s="281" t="s">
        <v>60</v>
      </c>
      <c r="B32" s="281"/>
      <c r="C32" s="275" t="s">
        <v>16</v>
      </c>
      <c r="D32" s="267" t="s">
        <v>116</v>
      </c>
    </row>
    <row r="33" spans="1:4" ht="20.25" customHeight="1">
      <c r="A33" s="279" t="s">
        <v>47</v>
      </c>
      <c r="B33" s="279">
        <v>815</v>
      </c>
      <c r="C33" s="348"/>
      <c r="D33" s="279" t="s">
        <v>533</v>
      </c>
    </row>
    <row r="34" spans="1:4" ht="41.25" customHeight="1">
      <c r="A34" s="281" t="s">
        <v>61</v>
      </c>
      <c r="B34" s="281"/>
      <c r="C34" s="275" t="s">
        <v>16</v>
      </c>
      <c r="D34" s="267" t="s">
        <v>116</v>
      </c>
    </row>
    <row r="35" spans="1:4" ht="16.5" customHeight="1">
      <c r="A35" s="279" t="s">
        <v>41</v>
      </c>
      <c r="B35" s="279">
        <v>820</v>
      </c>
      <c r="C35" s="349"/>
      <c r="D35" s="279" t="s">
        <v>534</v>
      </c>
    </row>
    <row r="36" spans="1:4" ht="42" customHeight="1">
      <c r="A36" s="281" t="s">
        <v>62</v>
      </c>
      <c r="B36" s="281"/>
      <c r="C36" s="275" t="s">
        <v>16</v>
      </c>
      <c r="D36" s="267" t="s">
        <v>116</v>
      </c>
    </row>
    <row r="37" spans="1:4" ht="27.75" customHeight="1">
      <c r="A37" s="279" t="s">
        <v>42</v>
      </c>
      <c r="B37" s="279">
        <v>824</v>
      </c>
      <c r="C37" s="349"/>
      <c r="D37" s="279" t="s">
        <v>535</v>
      </c>
    </row>
    <row r="38" spans="1:4" ht="38.25" customHeight="1">
      <c r="A38" s="281" t="s">
        <v>58</v>
      </c>
      <c r="B38" s="281"/>
      <c r="C38" s="275" t="s">
        <v>16</v>
      </c>
      <c r="D38" s="267" t="s">
        <v>116</v>
      </c>
    </row>
    <row r="39" spans="1:4" ht="30" customHeight="1">
      <c r="A39" s="279" t="s">
        <v>1</v>
      </c>
      <c r="B39" s="279">
        <v>825</v>
      </c>
      <c r="C39" s="349"/>
      <c r="D39" s="279" t="s">
        <v>536</v>
      </c>
    </row>
    <row r="40" spans="1:4" ht="39" customHeight="1">
      <c r="A40" s="281" t="s">
        <v>2</v>
      </c>
      <c r="B40" s="281"/>
      <c r="C40" s="275" t="s">
        <v>16</v>
      </c>
      <c r="D40" s="267" t="s">
        <v>116</v>
      </c>
    </row>
    <row r="41" spans="1:4" ht="15.75" customHeight="1">
      <c r="A41" s="279" t="s">
        <v>150</v>
      </c>
      <c r="B41" s="279">
        <v>828</v>
      </c>
      <c r="C41" s="349"/>
      <c r="D41" s="279" t="s">
        <v>537</v>
      </c>
    </row>
    <row r="42" spans="1:4" ht="42" customHeight="1">
      <c r="A42" s="281" t="s">
        <v>334</v>
      </c>
      <c r="B42" s="281"/>
      <c r="C42" s="275" t="s">
        <v>16</v>
      </c>
      <c r="D42" s="267" t="s">
        <v>116</v>
      </c>
    </row>
    <row r="43" spans="1:4" ht="14.25" customHeight="1">
      <c r="A43" s="279" t="s">
        <v>300</v>
      </c>
      <c r="B43" s="279">
        <v>863</v>
      </c>
      <c r="C43" s="349"/>
      <c r="D43" s="279" t="s">
        <v>531</v>
      </c>
    </row>
    <row r="44" spans="1:4" ht="48.75" customHeight="1">
      <c r="A44" s="281" t="s">
        <v>335</v>
      </c>
      <c r="B44" s="281">
        <v>863</v>
      </c>
      <c r="C44" s="275" t="s">
        <v>17</v>
      </c>
      <c r="D44" s="267" t="s">
        <v>103</v>
      </c>
    </row>
    <row r="45" spans="1:4" ht="30" customHeight="1">
      <c r="A45" s="279" t="s">
        <v>539</v>
      </c>
      <c r="B45" s="279">
        <v>867</v>
      </c>
      <c r="C45" s="275"/>
      <c r="D45" s="334" t="s">
        <v>619</v>
      </c>
    </row>
    <row r="46" spans="1:4" ht="48.75" customHeight="1">
      <c r="A46" s="281" t="s">
        <v>540</v>
      </c>
      <c r="B46" s="281">
        <v>867</v>
      </c>
      <c r="C46" s="275" t="s">
        <v>600</v>
      </c>
      <c r="D46" s="335" t="s">
        <v>591</v>
      </c>
    </row>
    <row r="47" spans="1:4" ht="29.25" customHeight="1">
      <c r="A47" s="279" t="s">
        <v>601</v>
      </c>
      <c r="B47" s="279">
        <v>978</v>
      </c>
      <c r="C47" s="348"/>
      <c r="D47" s="279" t="s">
        <v>394</v>
      </c>
    </row>
    <row r="48" spans="1:4" ht="52.5" customHeight="1">
      <c r="A48" s="280" t="s">
        <v>602</v>
      </c>
      <c r="B48" s="281">
        <v>978</v>
      </c>
      <c r="C48" s="280" t="s">
        <v>626</v>
      </c>
      <c r="D48" s="282" t="s">
        <v>347</v>
      </c>
    </row>
    <row r="49" spans="1:4" ht="73.5" customHeight="1">
      <c r="A49" s="280" t="s">
        <v>603</v>
      </c>
      <c r="B49" s="281">
        <v>978</v>
      </c>
      <c r="C49" s="280" t="s">
        <v>627</v>
      </c>
      <c r="D49" s="282" t="s">
        <v>543</v>
      </c>
    </row>
    <row r="50" spans="1:4" ht="42.75" customHeight="1">
      <c r="A50" s="280" t="s">
        <v>604</v>
      </c>
      <c r="B50" s="281">
        <v>978</v>
      </c>
      <c r="C50" s="280" t="s">
        <v>628</v>
      </c>
      <c r="D50" s="282" t="s">
        <v>348</v>
      </c>
    </row>
    <row r="51" spans="1:4" ht="31.5" customHeight="1">
      <c r="A51" s="280" t="s">
        <v>605</v>
      </c>
      <c r="B51" s="281">
        <v>978</v>
      </c>
      <c r="C51" s="280" t="s">
        <v>629</v>
      </c>
      <c r="D51" s="282" t="s">
        <v>349</v>
      </c>
    </row>
    <row r="52" spans="1:4" ht="90" customHeight="1">
      <c r="A52" s="280" t="s">
        <v>606</v>
      </c>
      <c r="B52" s="281">
        <v>978</v>
      </c>
      <c r="C52" s="280" t="s">
        <v>630</v>
      </c>
      <c r="D52" s="282" t="s">
        <v>350</v>
      </c>
    </row>
    <row r="53" spans="1:4" ht="41.25" customHeight="1">
      <c r="A53" s="280" t="s">
        <v>607</v>
      </c>
      <c r="B53" s="281">
        <v>978</v>
      </c>
      <c r="C53" s="280" t="s">
        <v>631</v>
      </c>
      <c r="D53" s="282" t="s">
        <v>288</v>
      </c>
    </row>
    <row r="54" spans="1:4" ht="61.5" customHeight="1">
      <c r="A54" s="281" t="s">
        <v>608</v>
      </c>
      <c r="B54" s="281">
        <v>978</v>
      </c>
      <c r="C54" s="280" t="s">
        <v>651</v>
      </c>
      <c r="D54" s="282" t="s">
        <v>650</v>
      </c>
    </row>
    <row r="55" spans="1:4" ht="39.75" customHeight="1">
      <c r="A55" s="367" t="s">
        <v>609</v>
      </c>
      <c r="B55" s="368">
        <v>978</v>
      </c>
      <c r="C55" s="367" t="s">
        <v>391</v>
      </c>
      <c r="D55" s="369" t="s">
        <v>544</v>
      </c>
    </row>
    <row r="56" spans="1:4" ht="39.75" customHeight="1">
      <c r="A56" s="280" t="s">
        <v>610</v>
      </c>
      <c r="B56" s="281">
        <v>978</v>
      </c>
      <c r="C56" s="280" t="s">
        <v>632</v>
      </c>
      <c r="D56" s="282" t="s">
        <v>351</v>
      </c>
    </row>
    <row r="57" spans="1:4" ht="34.5" customHeight="1">
      <c r="A57" s="280" t="s">
        <v>611</v>
      </c>
      <c r="B57" s="281">
        <v>978</v>
      </c>
      <c r="C57" s="280" t="s">
        <v>633</v>
      </c>
      <c r="D57" s="282" t="s">
        <v>352</v>
      </c>
    </row>
    <row r="58" spans="1:4" ht="33.75" customHeight="1">
      <c r="A58" s="280" t="s">
        <v>612</v>
      </c>
      <c r="B58" s="281">
        <v>978</v>
      </c>
      <c r="C58" s="280" t="s">
        <v>634</v>
      </c>
      <c r="D58" s="282" t="s">
        <v>353</v>
      </c>
    </row>
    <row r="59" spans="1:4" ht="34.5" customHeight="1">
      <c r="A59" s="280" t="s">
        <v>613</v>
      </c>
      <c r="B59" s="281">
        <v>978</v>
      </c>
      <c r="C59" s="280" t="s">
        <v>635</v>
      </c>
      <c r="D59" s="282" t="s">
        <v>354</v>
      </c>
    </row>
    <row r="60" spans="1:4" ht="0.75" customHeight="1" hidden="1">
      <c r="A60" s="280">
        <v>11</v>
      </c>
      <c r="B60" s="380">
        <v>978</v>
      </c>
      <c r="C60" s="381" t="s">
        <v>355</v>
      </c>
      <c r="D60" s="382" t="s">
        <v>356</v>
      </c>
    </row>
    <row r="61" spans="1:4" ht="2.25" customHeight="1" hidden="1" thickBot="1">
      <c r="A61" s="280" t="s">
        <v>613</v>
      </c>
      <c r="B61" s="380"/>
      <c r="C61" s="381"/>
      <c r="D61" s="382"/>
    </row>
    <row r="62" spans="1:4" ht="58.5" customHeight="1">
      <c r="A62" s="280" t="s">
        <v>614</v>
      </c>
      <c r="B62" s="281">
        <v>978</v>
      </c>
      <c r="C62" s="280" t="s">
        <v>579</v>
      </c>
      <c r="D62" s="282" t="s">
        <v>356</v>
      </c>
    </row>
    <row r="63" spans="1:4" ht="79.5" customHeight="1">
      <c r="A63" s="280" t="s">
        <v>615</v>
      </c>
      <c r="B63" s="281">
        <v>978</v>
      </c>
      <c r="C63" s="280" t="s">
        <v>578</v>
      </c>
      <c r="D63" s="282" t="s">
        <v>357</v>
      </c>
    </row>
    <row r="64" spans="1:4" ht="44.25" customHeight="1">
      <c r="A64" s="280" t="s">
        <v>616</v>
      </c>
      <c r="B64" s="281">
        <v>978</v>
      </c>
      <c r="C64" s="280" t="s">
        <v>576</v>
      </c>
      <c r="D64" s="282" t="s">
        <v>358</v>
      </c>
    </row>
    <row r="65" spans="1:4" ht="39.75" customHeight="1">
      <c r="A65" s="280" t="s">
        <v>617</v>
      </c>
      <c r="B65" s="281">
        <v>978</v>
      </c>
      <c r="C65" s="280" t="s">
        <v>575</v>
      </c>
      <c r="D65" s="282" t="s">
        <v>104</v>
      </c>
    </row>
    <row r="66" spans="1:4" ht="28.5" customHeight="1">
      <c r="A66" s="280" t="s">
        <v>618</v>
      </c>
      <c r="B66" s="281">
        <v>978</v>
      </c>
      <c r="C66" s="280" t="s">
        <v>636</v>
      </c>
      <c r="D66" s="282" t="s">
        <v>359</v>
      </c>
    </row>
    <row r="67" spans="1:4" ht="85.5" customHeight="1">
      <c r="A67" s="280" t="s">
        <v>652</v>
      </c>
      <c r="B67" s="281">
        <v>978</v>
      </c>
      <c r="C67" s="280" t="s">
        <v>637</v>
      </c>
      <c r="D67" s="283" t="s">
        <v>360</v>
      </c>
    </row>
    <row r="68" ht="12.75">
      <c r="A68" s="91"/>
    </row>
    <row r="69" ht="12.75">
      <c r="A69" s="91"/>
    </row>
  </sheetData>
  <sheetProtection/>
  <mergeCells count="3">
    <mergeCell ref="B60:B61"/>
    <mergeCell ref="C60:C61"/>
    <mergeCell ref="D60:D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0"/>
  <sheetViews>
    <sheetView zoomScale="85" zoomScaleNormal="85" zoomScalePageLayoutView="0" workbookViewId="0" topLeftCell="A1">
      <selection activeCell="C9" sqref="C9"/>
    </sheetView>
  </sheetViews>
  <sheetFormatPr defaultColWidth="9.140625" defaultRowHeight="12.75"/>
  <cols>
    <col min="1" max="1" width="28.57421875" style="89" customWidth="1"/>
    <col min="2" max="2" width="35.7109375" style="89" customWidth="1"/>
    <col min="3" max="3" width="26.7109375" style="89" customWidth="1"/>
    <col min="4" max="4" width="11.7109375" style="89" customWidth="1"/>
    <col min="5" max="5" width="9.57421875" style="89" customWidth="1"/>
    <col min="6" max="6" width="10.28125" style="89" customWidth="1"/>
    <col min="7" max="9" width="10.8515625" style="89" customWidth="1"/>
    <col min="10" max="16384" width="9.140625" style="89" customWidth="1"/>
  </cols>
  <sheetData>
    <row r="2" ht="12.75">
      <c r="C2" s="117" t="s">
        <v>545</v>
      </c>
    </row>
    <row r="3" ht="12.75">
      <c r="C3" s="80" t="s">
        <v>547</v>
      </c>
    </row>
    <row r="4" ht="12.75">
      <c r="C4" s="80" t="s">
        <v>499</v>
      </c>
    </row>
    <row r="5" ht="12.75">
      <c r="C5" s="80" t="s">
        <v>392</v>
      </c>
    </row>
    <row r="6" ht="12.75">
      <c r="C6" s="80" t="s">
        <v>656</v>
      </c>
    </row>
    <row r="7" spans="1:4" ht="12.75">
      <c r="A7" s="284"/>
      <c r="B7" s="300"/>
      <c r="D7" s="118"/>
    </row>
    <row r="8" spans="1:4" ht="12.75">
      <c r="A8" s="284"/>
      <c r="B8" s="286"/>
      <c r="C8" s="117" t="s">
        <v>545</v>
      </c>
      <c r="D8" s="346"/>
    </row>
    <row r="9" spans="1:4" ht="12.75">
      <c r="A9" s="284"/>
      <c r="B9" s="285"/>
      <c r="C9" s="80" t="s">
        <v>547</v>
      </c>
      <c r="D9" s="346"/>
    </row>
    <row r="10" spans="1:5" ht="12.75">
      <c r="A10" s="286"/>
      <c r="B10" s="286"/>
      <c r="C10" s="80" t="s">
        <v>499</v>
      </c>
      <c r="D10" s="346"/>
      <c r="E10" s="288"/>
    </row>
    <row r="11" spans="1:5" ht="12.75">
      <c r="A11" s="286"/>
      <c r="B11" s="286"/>
      <c r="C11" s="80" t="s">
        <v>392</v>
      </c>
      <c r="D11" s="346"/>
      <c r="E11" s="287"/>
    </row>
    <row r="12" spans="1:5" ht="12.75">
      <c r="A12" s="286"/>
      <c r="B12" s="286"/>
      <c r="C12" s="80" t="s">
        <v>573</v>
      </c>
      <c r="D12" s="346"/>
      <c r="E12" s="288"/>
    </row>
    <row r="13" spans="1:5" ht="12.75">
      <c r="A13" s="286"/>
      <c r="B13" s="286"/>
      <c r="C13" s="286"/>
      <c r="D13" s="287"/>
      <c r="E13" s="287"/>
    </row>
    <row r="14" spans="1:4" ht="12.75">
      <c r="A14" s="286"/>
      <c r="B14" s="286"/>
      <c r="C14" s="291"/>
      <c r="D14" s="291"/>
    </row>
    <row r="15" spans="1:4" ht="18" customHeight="1">
      <c r="A15" s="301" t="s">
        <v>548</v>
      </c>
      <c r="B15" s="286"/>
      <c r="C15" s="302"/>
      <c r="D15" s="289"/>
    </row>
    <row r="16" spans="1:4" ht="15" customHeight="1">
      <c r="A16" s="303" t="s">
        <v>549</v>
      </c>
      <c r="B16" s="286"/>
      <c r="C16" s="302"/>
      <c r="D16" s="289"/>
    </row>
    <row r="17" spans="1:4" ht="18" customHeight="1">
      <c r="A17" s="49"/>
      <c r="B17" s="304" t="s">
        <v>550</v>
      </c>
      <c r="C17" s="302"/>
      <c r="D17" s="289"/>
    </row>
    <row r="18" spans="1:5" ht="15" customHeight="1">
      <c r="A18" s="301" t="s">
        <v>572</v>
      </c>
      <c r="B18" s="286"/>
      <c r="C18" s="302"/>
      <c r="D18" s="289"/>
      <c r="E18" s="294"/>
    </row>
    <row r="19" spans="1:11" ht="13.5" thickBot="1">
      <c r="A19" s="286"/>
      <c r="B19" s="286"/>
      <c r="C19" s="305" t="s">
        <v>551</v>
      </c>
      <c r="D19" s="286"/>
      <c r="E19" s="295"/>
      <c r="F19" s="286"/>
      <c r="G19" s="286"/>
      <c r="H19" s="286"/>
      <c r="I19" s="286"/>
      <c r="J19" s="286"/>
      <c r="K19" s="286"/>
    </row>
    <row r="20" spans="1:11" ht="18" customHeight="1" thickBot="1">
      <c r="A20" s="306" t="s">
        <v>552</v>
      </c>
      <c r="B20" s="307" t="s">
        <v>546</v>
      </c>
      <c r="C20" s="308" t="s">
        <v>343</v>
      </c>
      <c r="D20" s="286"/>
      <c r="E20" s="295"/>
      <c r="F20" s="286"/>
      <c r="G20" s="286"/>
      <c r="H20" s="286"/>
      <c r="I20" s="286"/>
      <c r="J20" s="286"/>
      <c r="K20" s="286"/>
    </row>
    <row r="21" spans="1:11" ht="47.25" customHeight="1">
      <c r="A21" s="290" t="s">
        <v>553</v>
      </c>
      <c r="B21" s="309" t="s">
        <v>554</v>
      </c>
      <c r="C21" s="292">
        <f>C22</f>
        <v>0</v>
      </c>
      <c r="D21" s="286"/>
      <c r="E21" s="296"/>
      <c r="F21" s="286"/>
      <c r="G21" s="286"/>
      <c r="H21" s="286"/>
      <c r="I21" s="286"/>
      <c r="J21" s="286"/>
      <c r="K21" s="286"/>
    </row>
    <row r="22" spans="1:11" ht="45">
      <c r="A22" s="310" t="s">
        <v>555</v>
      </c>
      <c r="B22" s="311" t="s">
        <v>556</v>
      </c>
      <c r="C22" s="293">
        <f>C27-C23</f>
        <v>0</v>
      </c>
      <c r="D22" s="286"/>
      <c r="E22" s="296"/>
      <c r="F22" s="286"/>
      <c r="G22" s="286"/>
      <c r="H22" s="286"/>
      <c r="I22" s="286"/>
      <c r="J22" s="286"/>
      <c r="K22" s="286"/>
    </row>
    <row r="23" spans="1:11" ht="30">
      <c r="A23" s="310" t="s">
        <v>557</v>
      </c>
      <c r="B23" s="312" t="s">
        <v>558</v>
      </c>
      <c r="C23" s="293">
        <f>C24</f>
        <v>62421.5</v>
      </c>
      <c r="D23" s="286"/>
      <c r="E23" s="297"/>
      <c r="F23" s="286"/>
      <c r="G23" s="286"/>
      <c r="H23" s="286"/>
      <c r="I23" s="286"/>
      <c r="J23" s="286"/>
      <c r="K23" s="286"/>
    </row>
    <row r="24" spans="1:11" ht="27.75" customHeight="1">
      <c r="A24" s="313" t="s">
        <v>559</v>
      </c>
      <c r="B24" s="314" t="s">
        <v>560</v>
      </c>
      <c r="C24" s="315">
        <f>C25</f>
        <v>62421.5</v>
      </c>
      <c r="D24" s="286"/>
      <c r="E24" s="298"/>
      <c r="F24" s="286"/>
      <c r="G24" s="286"/>
      <c r="H24" s="286"/>
      <c r="I24" s="286"/>
      <c r="J24" s="286"/>
      <c r="K24" s="286"/>
    </row>
    <row r="25" spans="1:11" ht="27" customHeight="1">
      <c r="A25" s="313" t="s">
        <v>561</v>
      </c>
      <c r="B25" s="314" t="s">
        <v>562</v>
      </c>
      <c r="C25" s="315">
        <f>C26</f>
        <v>62421.5</v>
      </c>
      <c r="D25" s="286"/>
      <c r="E25" s="298"/>
      <c r="F25" s="286"/>
      <c r="G25" s="286"/>
      <c r="H25" s="286"/>
      <c r="I25" s="286"/>
      <c r="J25" s="286"/>
      <c r="K25" s="286"/>
    </row>
    <row r="26" spans="1:11" ht="51.75" customHeight="1">
      <c r="A26" s="313" t="s">
        <v>563</v>
      </c>
      <c r="B26" s="314" t="s">
        <v>564</v>
      </c>
      <c r="C26" s="315">
        <v>62421.5</v>
      </c>
      <c r="D26" s="286"/>
      <c r="E26" s="298"/>
      <c r="F26" s="286"/>
      <c r="G26" s="286"/>
      <c r="H26" s="286"/>
      <c r="I26" s="286"/>
      <c r="J26" s="286"/>
      <c r="K26" s="286"/>
    </row>
    <row r="27" spans="1:11" ht="30">
      <c r="A27" s="310" t="s">
        <v>565</v>
      </c>
      <c r="B27" s="312" t="s">
        <v>566</v>
      </c>
      <c r="C27" s="293">
        <f>C28</f>
        <v>62421.5</v>
      </c>
      <c r="D27" s="286"/>
      <c r="E27" s="297"/>
      <c r="F27" s="286"/>
      <c r="G27" s="286"/>
      <c r="H27" s="286"/>
      <c r="I27" s="286"/>
      <c r="J27" s="286"/>
      <c r="K27" s="286"/>
    </row>
    <row r="28" spans="1:11" ht="28.5" customHeight="1">
      <c r="A28" s="313" t="s">
        <v>567</v>
      </c>
      <c r="B28" s="316" t="s">
        <v>568</v>
      </c>
      <c r="C28" s="317">
        <f>C29</f>
        <v>62421.5</v>
      </c>
      <c r="D28" s="286"/>
      <c r="E28" s="299"/>
      <c r="F28" s="286"/>
      <c r="G28" s="286"/>
      <c r="H28" s="286"/>
      <c r="I28" s="286"/>
      <c r="J28" s="286"/>
      <c r="K28" s="286"/>
    </row>
    <row r="29" spans="1:5" ht="29.25" customHeight="1">
      <c r="A29" s="313" t="s">
        <v>569</v>
      </c>
      <c r="B29" s="314" t="s">
        <v>570</v>
      </c>
      <c r="C29" s="315">
        <f>C30</f>
        <v>62421.5</v>
      </c>
      <c r="E29" s="298"/>
    </row>
    <row r="30" spans="1:5" ht="62.25" customHeight="1">
      <c r="A30" s="313" t="s">
        <v>574</v>
      </c>
      <c r="B30" s="314" t="s">
        <v>571</v>
      </c>
      <c r="C30" s="315">
        <v>62421.5</v>
      </c>
      <c r="E30" s="298"/>
    </row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2017-12-27T11:04:51Z</cp:lastPrinted>
  <dcterms:created xsi:type="dcterms:W3CDTF">1996-10-08T23:32:33Z</dcterms:created>
  <dcterms:modified xsi:type="dcterms:W3CDTF">2017-12-27T11:14:18Z</dcterms:modified>
  <cp:category/>
  <cp:version/>
  <cp:contentType/>
  <cp:contentStatus/>
</cp:coreProperties>
</file>